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6A36DAD4-90C4-4069-B45E-ECCDBB735DDF}" xr6:coauthVersionLast="47" xr6:coauthVersionMax="47" xr10:uidLastSave="{00000000-0000-0000-0000-000000000000}"/>
  <workbookProtection workbookAlgorithmName="SHA-512" workbookHashValue="yU/G36K7SzZH7f6MvEFExvQOKareTiYBmxFXIYDN6un5AHohbFNdrK2Pd+AdKWjAgkcYnTPjQsMpf7vZewww3Q==" workbookSaltValue="nsfWEjRCX4zgXAIA+nxuJg==" workbookSpinCount="100000" lockStructure="1"/>
  <bookViews>
    <workbookView xWindow="3825" yWindow="2550" windowWidth="11970" windowHeight="8370" xr2:uid="{03F53C47-0C0A-43FA-902A-79572648406D}"/>
  </bookViews>
  <sheets>
    <sheet name="CIENC024B" sheetId="8" r:id="rId1"/>
    <sheet name="COMUN023A" sheetId="7" r:id="rId2"/>
    <sheet name="COMUN023B" sheetId="6" r:id="rId3"/>
    <sheet name="COMUN023C" sheetId="5" r:id="rId4"/>
    <sheet name="COMUN024A" sheetId="4" r:id="rId5"/>
    <sheet name="COMUN024B" sheetId="1" r:id="rId6"/>
    <sheet name="COMUN024C" sheetId="2" r:id="rId7"/>
    <sheet name="MEDIO023B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0" i="3" l="1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  <c r="P31" i="7"/>
  <c r="O31" i="7"/>
  <c r="N31" i="7"/>
  <c r="M31" i="7"/>
  <c r="P30" i="7"/>
  <c r="O30" i="7"/>
  <c r="N30" i="7"/>
  <c r="M30" i="7"/>
  <c r="P29" i="7"/>
  <c r="O29" i="7"/>
  <c r="N29" i="7"/>
  <c r="M29" i="7"/>
  <c r="P28" i="7"/>
  <c r="O28" i="7"/>
  <c r="N28" i="7"/>
  <c r="M28" i="7"/>
  <c r="P27" i="7"/>
  <c r="O27" i="7"/>
  <c r="N27" i="7"/>
  <c r="M27" i="7"/>
  <c r="P26" i="7"/>
  <c r="O26" i="7"/>
  <c r="N26" i="7"/>
  <c r="M26" i="7"/>
  <c r="P25" i="7"/>
  <c r="O25" i="7"/>
  <c r="N25" i="7"/>
  <c r="M25" i="7"/>
  <c r="P24" i="7"/>
  <c r="O24" i="7"/>
  <c r="N24" i="7"/>
  <c r="M24" i="7"/>
  <c r="P23" i="7"/>
  <c r="O23" i="7"/>
  <c r="N23" i="7"/>
  <c r="M23" i="7"/>
  <c r="P22" i="7"/>
  <c r="O22" i="7"/>
  <c r="N22" i="7"/>
  <c r="M22" i="7"/>
  <c r="P21" i="7"/>
  <c r="O21" i="7"/>
  <c r="N21" i="7"/>
  <c r="M21" i="7"/>
  <c r="P20" i="7"/>
  <c r="O20" i="7"/>
  <c r="N20" i="7"/>
  <c r="M20" i="7"/>
  <c r="P19" i="7"/>
  <c r="O19" i="7"/>
  <c r="N19" i="7"/>
  <c r="M19" i="7"/>
  <c r="P18" i="7"/>
  <c r="O18" i="7"/>
  <c r="N18" i="7"/>
  <c r="M18" i="7"/>
  <c r="P17" i="7"/>
  <c r="O17" i="7"/>
  <c r="N17" i="7"/>
  <c r="M17" i="7"/>
  <c r="P16" i="7"/>
  <c r="O16" i="7"/>
  <c r="N16" i="7"/>
  <c r="M16" i="7"/>
  <c r="P15" i="7"/>
  <c r="O15" i="7"/>
  <c r="N15" i="7"/>
  <c r="M15" i="7"/>
  <c r="P14" i="7"/>
  <c r="O14" i="7"/>
  <c r="N14" i="7"/>
  <c r="M14" i="7"/>
  <c r="P13" i="7"/>
  <c r="O13" i="7"/>
  <c r="N13" i="7"/>
  <c r="M13" i="7"/>
  <c r="P12" i="7"/>
  <c r="O12" i="7"/>
  <c r="N12" i="7"/>
  <c r="M12" i="7"/>
  <c r="P11" i="7"/>
  <c r="O11" i="7"/>
  <c r="N11" i="7"/>
  <c r="M11" i="7"/>
  <c r="P10" i="7"/>
  <c r="O10" i="7"/>
  <c r="N10" i="7"/>
  <c r="M10" i="7"/>
  <c r="P9" i="7"/>
  <c r="O9" i="7"/>
  <c r="N9" i="7"/>
  <c r="M9" i="7"/>
  <c r="P8" i="7"/>
  <c r="O8" i="7"/>
  <c r="N8" i="7"/>
  <c r="M8" i="7"/>
  <c r="P7" i="7"/>
  <c r="O7" i="7"/>
  <c r="N7" i="7"/>
  <c r="M7" i="7"/>
  <c r="P6" i="7"/>
  <c r="O6" i="7"/>
  <c r="N6" i="7"/>
  <c r="M6" i="7"/>
  <c r="P5" i="7"/>
  <c r="O5" i="7"/>
  <c r="N5" i="7"/>
  <c r="M5" i="7"/>
  <c r="P4" i="7"/>
  <c r="O4" i="7"/>
  <c r="N4" i="7"/>
  <c r="M4" i="7"/>
  <c r="P3" i="7"/>
  <c r="O3" i="7"/>
  <c r="N3" i="7"/>
  <c r="M3" i="7"/>
  <c r="P25" i="8"/>
  <c r="O25" i="8"/>
  <c r="N25" i="8"/>
  <c r="M25" i="8"/>
  <c r="P24" i="8"/>
  <c r="O24" i="8"/>
  <c r="N24" i="8"/>
  <c r="M24" i="8"/>
  <c r="P23" i="8"/>
  <c r="O23" i="8"/>
  <c r="N23" i="8"/>
  <c r="M23" i="8"/>
  <c r="P22" i="8"/>
  <c r="O22" i="8"/>
  <c r="N22" i="8"/>
  <c r="M22" i="8"/>
  <c r="P21" i="8"/>
  <c r="O21" i="8"/>
  <c r="N21" i="8"/>
  <c r="M21" i="8"/>
  <c r="P20" i="8"/>
  <c r="O20" i="8"/>
  <c r="N20" i="8"/>
  <c r="M20" i="8"/>
  <c r="P19" i="8"/>
  <c r="O19" i="8"/>
  <c r="N19" i="8"/>
  <c r="M19" i="8"/>
  <c r="P18" i="8"/>
  <c r="O18" i="8"/>
  <c r="N18" i="8"/>
  <c r="M18" i="8"/>
  <c r="P17" i="8"/>
  <c r="O17" i="8"/>
  <c r="N17" i="8"/>
  <c r="M17" i="8"/>
  <c r="P16" i="8"/>
  <c r="O16" i="8"/>
  <c r="N16" i="8"/>
  <c r="M16" i="8"/>
  <c r="P15" i="8"/>
  <c r="O15" i="8"/>
  <c r="N15" i="8"/>
  <c r="M15" i="8"/>
  <c r="P14" i="8"/>
  <c r="O14" i="8"/>
  <c r="N14" i="8"/>
  <c r="M14" i="8"/>
  <c r="P13" i="8"/>
  <c r="O13" i="8"/>
  <c r="N13" i="8"/>
  <c r="M13" i="8"/>
  <c r="P12" i="8"/>
  <c r="O12" i="8"/>
  <c r="N12" i="8"/>
  <c r="M12" i="8"/>
  <c r="P11" i="8"/>
  <c r="O11" i="8"/>
  <c r="N11" i="8"/>
  <c r="M11" i="8"/>
  <c r="P10" i="8"/>
  <c r="O10" i="8"/>
  <c r="N10" i="8"/>
  <c r="M10" i="8"/>
  <c r="P9" i="8"/>
  <c r="O9" i="8"/>
  <c r="N9" i="8"/>
  <c r="M9" i="8"/>
  <c r="P8" i="8"/>
  <c r="O8" i="8"/>
  <c r="N8" i="8"/>
  <c r="M8" i="8"/>
  <c r="P7" i="8"/>
  <c r="O7" i="8"/>
  <c r="N7" i="8"/>
  <c r="M7" i="8"/>
  <c r="P6" i="8"/>
  <c r="O6" i="8"/>
  <c r="N6" i="8"/>
  <c r="M6" i="8"/>
  <c r="P5" i="8"/>
  <c r="O5" i="8"/>
  <c r="N5" i="8"/>
  <c r="M5" i="8"/>
  <c r="P4" i="8"/>
  <c r="O4" i="8"/>
  <c r="N4" i="8"/>
  <c r="M4" i="8"/>
  <c r="P3" i="8"/>
  <c r="O3" i="8"/>
  <c r="N3" i="8"/>
  <c r="M3" i="8"/>
</calcChain>
</file>

<file path=xl/sharedStrings.xml><?xml version="1.0" encoding="utf-8"?>
<sst xmlns="http://schemas.openxmlformats.org/spreadsheetml/2006/main" count="534" uniqueCount="346">
  <si>
    <t>086</t>
  </si>
  <si>
    <t>024B</t>
  </si>
  <si>
    <t>Cuarto Primaria B</t>
  </si>
  <si>
    <t>Ciencia  y Tecnología</t>
  </si>
  <si>
    <t>P1</t>
  </si>
  <si>
    <t>P2</t>
  </si>
  <si>
    <t>P3</t>
  </si>
  <si>
    <t>P4</t>
  </si>
  <si>
    <t>P5</t>
  </si>
  <si>
    <t>P6</t>
  </si>
  <si>
    <t>Suma 1-5</t>
  </si>
  <si>
    <t>17%(suma)</t>
  </si>
  <si>
    <t>15%(P6)</t>
  </si>
  <si>
    <t>Nota Prom</t>
  </si>
  <si>
    <t>221079</t>
  </si>
  <si>
    <t>Benítez Melgar, Isabel</t>
  </si>
  <si>
    <t>221059</t>
  </si>
  <si>
    <t>Duarte López, Annika Fiorella</t>
  </si>
  <si>
    <t>221003</t>
  </si>
  <si>
    <t>Flores Alvarez, Alika</t>
  </si>
  <si>
    <t>222069</t>
  </si>
  <si>
    <t>Garcia Maldonado,  Valentina Camila</t>
  </si>
  <si>
    <t>221041</t>
  </si>
  <si>
    <t>Gonzalez López, Marcos Adrián</t>
  </si>
  <si>
    <t>221056</t>
  </si>
  <si>
    <t>Granados Gracias, Valeria</t>
  </si>
  <si>
    <t>226054</t>
  </si>
  <si>
    <t>Landaverde Gutierrez, Antony Santiago</t>
  </si>
  <si>
    <t>221015</t>
  </si>
  <si>
    <t>Leal González, Rodrigo</t>
  </si>
  <si>
    <t>223050</t>
  </si>
  <si>
    <t>López Alvárez, David Isaac</t>
  </si>
  <si>
    <t>221096</t>
  </si>
  <si>
    <t>Mérida Caballeros, Lucas</t>
  </si>
  <si>
    <t>221043</t>
  </si>
  <si>
    <t>Mérida Sánchez, Gabriel</t>
  </si>
  <si>
    <t>221088</t>
  </si>
  <si>
    <t xml:space="preserve">Monterroso Rodriguez, Líah Isabella </t>
  </si>
  <si>
    <t>225064</t>
  </si>
  <si>
    <t>Morales Castro, Ana Paula</t>
  </si>
  <si>
    <t>221029</t>
  </si>
  <si>
    <t>Morales Estrada, Fabian André</t>
  </si>
  <si>
    <t>225058</t>
  </si>
  <si>
    <t>Ortiz Masek, Diego Gustavo</t>
  </si>
  <si>
    <t>221030</t>
  </si>
  <si>
    <t>Paniagua García, Pablo Andres</t>
  </si>
  <si>
    <t>223065</t>
  </si>
  <si>
    <t>Pernillo Chilin, Fabián Emilio</t>
  </si>
  <si>
    <t>221068</t>
  </si>
  <si>
    <t>Rodas Aceituno , Diego Renato</t>
  </si>
  <si>
    <t>221034</t>
  </si>
  <si>
    <t xml:space="preserve">Ronquillo Ochoa , Juan Ignacio </t>
  </si>
  <si>
    <t>222091</t>
  </si>
  <si>
    <t>Salazar Judeh, Adrián</t>
  </si>
  <si>
    <t>221063</t>
  </si>
  <si>
    <t xml:space="preserve">Santis Milián , Fabricio </t>
  </si>
  <si>
    <t>221057</t>
  </si>
  <si>
    <t xml:space="preserve">Sierra Furlán, Estefanía </t>
  </si>
  <si>
    <t>225082</t>
  </si>
  <si>
    <t>Sierra Rodas, Sara Raquel</t>
  </si>
  <si>
    <t>CIENC024B</t>
  </si>
  <si>
    <t>023A</t>
  </si>
  <si>
    <t>Tercero Primaria A</t>
  </si>
  <si>
    <t>Comunicación y Lenguaje</t>
  </si>
  <si>
    <t>222064</t>
  </si>
  <si>
    <t xml:space="preserve">Aguilar Villeda, Sebastián </t>
  </si>
  <si>
    <t>223090</t>
  </si>
  <si>
    <t>Aguirre Ramos , Fátima</t>
  </si>
  <si>
    <t>224043</t>
  </si>
  <si>
    <t>Aldana Arteaga, Mariandré</t>
  </si>
  <si>
    <t>223060</t>
  </si>
  <si>
    <t>Almorza Pérez, Juan Diego</t>
  </si>
  <si>
    <t>222025</t>
  </si>
  <si>
    <t>Alvarado Mota, Mariano Rogelio</t>
  </si>
  <si>
    <t>224040</t>
  </si>
  <si>
    <t>Aparicio Franco, Martina Lucía</t>
  </si>
  <si>
    <t>222001</t>
  </si>
  <si>
    <t>Ascoli Castillo, Carlos Enrique</t>
  </si>
  <si>
    <t>222042</t>
  </si>
  <si>
    <t>Barrios Castañeda, Camila</t>
  </si>
  <si>
    <t>222017</t>
  </si>
  <si>
    <t>Berganza Véliz, Carlos Antonio</t>
  </si>
  <si>
    <t>224061</t>
  </si>
  <si>
    <t>Boburg Recinos, Jesé</t>
  </si>
  <si>
    <t>222071</t>
  </si>
  <si>
    <t>Brol Marroquín, Natalia Ariadne</t>
  </si>
  <si>
    <t>225047</t>
  </si>
  <si>
    <t>Cabrera de la Vega, Leonardo Andres</t>
  </si>
  <si>
    <t>224062</t>
  </si>
  <si>
    <t>Cáceres Guerrero, Emma Valentina</t>
  </si>
  <si>
    <t>222063</t>
  </si>
  <si>
    <t>Castellanos Varela, Juan Ignacio</t>
  </si>
  <si>
    <t>223056</t>
  </si>
  <si>
    <t>Castro Cárdenas, Lucas Mateo</t>
  </si>
  <si>
    <t>223049</t>
  </si>
  <si>
    <t>Chacón Pérez, Luis Santiago</t>
  </si>
  <si>
    <t>223115</t>
  </si>
  <si>
    <t>Corado Saquic, Elías Emanuel</t>
  </si>
  <si>
    <t>221077</t>
  </si>
  <si>
    <t>De La Cruz Maldonado, Montserrat</t>
  </si>
  <si>
    <t>223084</t>
  </si>
  <si>
    <t>del Cid Camarero, Nicolás</t>
  </si>
  <si>
    <t>222022</t>
  </si>
  <si>
    <t>Elgueta Morales, Katia Lorena</t>
  </si>
  <si>
    <t>222092</t>
  </si>
  <si>
    <t>Fernández Pérez, Matías Martín</t>
  </si>
  <si>
    <t>222009</t>
  </si>
  <si>
    <t>García Alvarado, Sebastián José</t>
  </si>
  <si>
    <t>222067</t>
  </si>
  <si>
    <t>García Rosales, Martín Emiliano</t>
  </si>
  <si>
    <t>224041</t>
  </si>
  <si>
    <t>Ixpaché Orantes, Sebastián Alejandro</t>
  </si>
  <si>
    <t>222049</t>
  </si>
  <si>
    <t>Martínez Lucas , Esteban Rodrigo</t>
  </si>
  <si>
    <t>222050</t>
  </si>
  <si>
    <t>Nuccetelli Saraccini, Aurora</t>
  </si>
  <si>
    <t>222086</t>
  </si>
  <si>
    <t>Paiz Rodríguez, María</t>
  </si>
  <si>
    <t>222031</t>
  </si>
  <si>
    <t>Portillo Reyes, Isabella María</t>
  </si>
  <si>
    <t>223058</t>
  </si>
  <si>
    <t>Valdez Barrios, Valentina</t>
  </si>
  <si>
    <t>COMUN023A</t>
  </si>
  <si>
    <t>023B</t>
  </si>
  <si>
    <t>Tercero Primaria B</t>
  </si>
  <si>
    <t>222073</t>
  </si>
  <si>
    <t>Bolaños Molina, Martín Antonio</t>
  </si>
  <si>
    <t>222046</t>
  </si>
  <si>
    <t>De León Castro , Matías Leonel</t>
  </si>
  <si>
    <t>224045</t>
  </si>
  <si>
    <t>del Cid Ramírez, José Guillermo</t>
  </si>
  <si>
    <t>222006</t>
  </si>
  <si>
    <t>Donis de la Roca, Juan Ignacio</t>
  </si>
  <si>
    <t>222018</t>
  </si>
  <si>
    <t>España Díaz, Valentina Fernanda</t>
  </si>
  <si>
    <t>223019</t>
  </si>
  <si>
    <t>Fernández Flores, Adrián José</t>
  </si>
  <si>
    <t>222004</t>
  </si>
  <si>
    <t>Flores Alvarez, André</t>
  </si>
  <si>
    <t>222034</t>
  </si>
  <si>
    <t>García España, Emilio</t>
  </si>
  <si>
    <t>224076</t>
  </si>
  <si>
    <t>Girón Díaz, Mauro Alessandro</t>
  </si>
  <si>
    <t>222016</t>
  </si>
  <si>
    <t>Gómez Guzmán, Luis Alejandro</t>
  </si>
  <si>
    <t>223013</t>
  </si>
  <si>
    <t>Gómez Mancilla, Joaquín Alejandro</t>
  </si>
  <si>
    <t>223051</t>
  </si>
  <si>
    <t>Gómez Villar, Emma Luciana</t>
  </si>
  <si>
    <t>222033</t>
  </si>
  <si>
    <t>Guerra Sologaistoa, Alejandro</t>
  </si>
  <si>
    <t>223121</t>
  </si>
  <si>
    <t>Hernández Alfaro, Emma Elieth</t>
  </si>
  <si>
    <t>222024</t>
  </si>
  <si>
    <t>Jorge Beteta, Lila Valentina</t>
  </si>
  <si>
    <t>222015</t>
  </si>
  <si>
    <t>King Montenegro, Valentina</t>
  </si>
  <si>
    <t>222088</t>
  </si>
  <si>
    <t>Linares Alvarez, Lia Valentina</t>
  </si>
  <si>
    <t>222002</t>
  </si>
  <si>
    <t>López Viuche, Isis Camila</t>
  </si>
  <si>
    <t>222021</t>
  </si>
  <si>
    <t>Luna Herrarte , Nathaly Isabella</t>
  </si>
  <si>
    <t>222037</t>
  </si>
  <si>
    <t>Magermans, Paulette Amelie</t>
  </si>
  <si>
    <t>223057</t>
  </si>
  <si>
    <t>Martínez Arévalo , Lindsay Nicole</t>
  </si>
  <si>
    <t>222032</t>
  </si>
  <si>
    <t>Mondal Padilla, Javier Ignacio</t>
  </si>
  <si>
    <t>222020</t>
  </si>
  <si>
    <t>Morales Moscoso, Valentina</t>
  </si>
  <si>
    <t>222047</t>
  </si>
  <si>
    <t>Ogaldez Fuentes, Lucca</t>
  </si>
  <si>
    <t>222041</t>
  </si>
  <si>
    <t>Peña Monroy, Cesar Adrian</t>
  </si>
  <si>
    <t>223055</t>
  </si>
  <si>
    <t>Ramírez Bolaños, José Carlos</t>
  </si>
  <si>
    <t>222051</t>
  </si>
  <si>
    <t>Ramírez Montes, Mateo Andrés</t>
  </si>
  <si>
    <t>224042</t>
  </si>
  <si>
    <t>Santos de León, Miguel Angel</t>
  </si>
  <si>
    <t>COMUN023B</t>
  </si>
  <si>
    <t>023C</t>
  </si>
  <si>
    <t>Tercero Primaria C</t>
  </si>
  <si>
    <t>223053</t>
  </si>
  <si>
    <t>Chévez Palma, Santiago</t>
  </si>
  <si>
    <t>222076</t>
  </si>
  <si>
    <t>de León de la Riva, Valentina</t>
  </si>
  <si>
    <t>223116</t>
  </si>
  <si>
    <t>Delgado Mendez, Thaiyerlis Johanyeli</t>
  </si>
  <si>
    <t>223103</t>
  </si>
  <si>
    <t>Echeverría López, Ricardo</t>
  </si>
  <si>
    <t>225057</t>
  </si>
  <si>
    <t>Escalante Gutiérrez, Rodrigo Sebastián</t>
  </si>
  <si>
    <t>223085</t>
  </si>
  <si>
    <t>España Molina, Gema Sofía</t>
  </si>
  <si>
    <t>222036</t>
  </si>
  <si>
    <t>García Cortéz, Juan Diego</t>
  </si>
  <si>
    <t>224046</t>
  </si>
  <si>
    <t>Lau Alvarez, Emilio</t>
  </si>
  <si>
    <t>223048</t>
  </si>
  <si>
    <t>Licardié Fuentes, Samuel Andrés</t>
  </si>
  <si>
    <t>222026</t>
  </si>
  <si>
    <t>Makepeace Beltetón, Esteban Gilberto</t>
  </si>
  <si>
    <t>224081</t>
  </si>
  <si>
    <t>Martínez Colocho, Fabiana Alexandra</t>
  </si>
  <si>
    <t>223054</t>
  </si>
  <si>
    <t>Méndez Aguilar, Lucca Nicolas</t>
  </si>
  <si>
    <t>222052</t>
  </si>
  <si>
    <t>Meyer Aldana , Karl Markus</t>
  </si>
  <si>
    <t>222044</t>
  </si>
  <si>
    <t>Morales Paz, Sofía Daniela</t>
  </si>
  <si>
    <t>222030</t>
  </si>
  <si>
    <t xml:space="preserve">Morales Rodríguez, Ana Isabel </t>
  </si>
  <si>
    <t>223033</t>
  </si>
  <si>
    <t xml:space="preserve">Phillip Figueroa , Olivia </t>
  </si>
  <si>
    <t>222035</t>
  </si>
  <si>
    <t>Rodas Toledo , Alessandra María</t>
  </si>
  <si>
    <t>222027</t>
  </si>
  <si>
    <t>Rosales Mendizabal, Marcela</t>
  </si>
  <si>
    <t>223083</t>
  </si>
  <si>
    <t>Ruiz Pellecer, Juan de Dios</t>
  </si>
  <si>
    <t>222096</t>
  </si>
  <si>
    <t>Ruiz Prado, Pablo Josué</t>
  </si>
  <si>
    <t>222014</t>
  </si>
  <si>
    <t>Santa Cruz Najera, Santiago</t>
  </si>
  <si>
    <t>222008</t>
  </si>
  <si>
    <t>Santisteban Girón, Walentina</t>
  </si>
  <si>
    <t>223059</t>
  </si>
  <si>
    <t>Soch Cruz, Ana Gabriela</t>
  </si>
  <si>
    <t>224063</t>
  </si>
  <si>
    <t>Solares Robles, Marcelo André</t>
  </si>
  <si>
    <t>223047</t>
  </si>
  <si>
    <t>Sotomora Mejía, José David</t>
  </si>
  <si>
    <t>223099</t>
  </si>
  <si>
    <t>Ureta Morán, Daniela Fernanda</t>
  </si>
  <si>
    <t>222013</t>
  </si>
  <si>
    <t>Velasco Santizo, Luz Eneida</t>
  </si>
  <si>
    <t>COMUN023C</t>
  </si>
  <si>
    <t>024A</t>
  </si>
  <si>
    <t>Cuarto Primaria A</t>
  </si>
  <si>
    <t>223119</t>
  </si>
  <si>
    <t>Aceytuno León, Diego José</t>
  </si>
  <si>
    <t>221071</t>
  </si>
  <si>
    <t>Alvarado Ramírez, Mariana</t>
  </si>
  <si>
    <t>221007</t>
  </si>
  <si>
    <t>Alvarado Zeissig, Matías André</t>
  </si>
  <si>
    <t>223113</t>
  </si>
  <si>
    <t>Alvarez Ruano, Javier Fernando</t>
  </si>
  <si>
    <t>222057</t>
  </si>
  <si>
    <t>Asturias Juárez, Esteban</t>
  </si>
  <si>
    <t>221045</t>
  </si>
  <si>
    <t>Castillo Escobar, Juan Esteban</t>
  </si>
  <si>
    <t>221038</t>
  </si>
  <si>
    <t>Castillo Manzo, Miguel Angel</t>
  </si>
  <si>
    <t>221083</t>
  </si>
  <si>
    <t>Escobar Orellana, Luciana Isabella</t>
  </si>
  <si>
    <t>222054</t>
  </si>
  <si>
    <t>Fernández Paz, María Andrée</t>
  </si>
  <si>
    <t>226031</t>
  </si>
  <si>
    <t>Flores Faena, Santiago André</t>
  </si>
  <si>
    <t>221036</t>
  </si>
  <si>
    <t>Gómez Chang, Valentina</t>
  </si>
  <si>
    <t>221006</t>
  </si>
  <si>
    <t>Gonzalez González, Diego Raúl</t>
  </si>
  <si>
    <t>221021</t>
  </si>
  <si>
    <t>González Peña, Maria Paula</t>
  </si>
  <si>
    <t>223106</t>
  </si>
  <si>
    <t>Gordillo Vásquez, Pablo David</t>
  </si>
  <si>
    <t>221039</t>
  </si>
  <si>
    <t>Hernández Gómez, Leonardo</t>
  </si>
  <si>
    <t>223088</t>
  </si>
  <si>
    <t>Marroquín León, Emma</t>
  </si>
  <si>
    <t>223066</t>
  </si>
  <si>
    <t>Montoya Mata, Mateo</t>
  </si>
  <si>
    <t>221053</t>
  </si>
  <si>
    <t>Neyra Oliva, Misael</t>
  </si>
  <si>
    <t>222055</t>
  </si>
  <si>
    <t>Orellana López, Martín Nicolás</t>
  </si>
  <si>
    <t>221097</t>
  </si>
  <si>
    <t>Reyes Estrada, Natalia Sarahí</t>
  </si>
  <si>
    <t>221042</t>
  </si>
  <si>
    <t>Rodas Reyes , Marinés</t>
  </si>
  <si>
    <t>222094</t>
  </si>
  <si>
    <t>Ruiz Prado, José Daniel</t>
  </si>
  <si>
    <t>221019</t>
  </si>
  <si>
    <t>Sánchez Oliva, Victoria Isabel</t>
  </si>
  <si>
    <t>221086</t>
  </si>
  <si>
    <t>Sosa Robles, Adriana Daniela</t>
  </si>
  <si>
    <t>221018</t>
  </si>
  <si>
    <t>Tindell Loy, Christian Eduardo</t>
  </si>
  <si>
    <t>COMUN024A</t>
  </si>
  <si>
    <t>COMUN024B</t>
  </si>
  <si>
    <t>024C</t>
  </si>
  <si>
    <t>Cuarto Primaria C</t>
  </si>
  <si>
    <t>221093</t>
  </si>
  <si>
    <t>Aresti Arias, Miranda Victoria</t>
  </si>
  <si>
    <t>223114</t>
  </si>
  <si>
    <t>Celada Cardona, Fátima Nicole</t>
  </si>
  <si>
    <t>223063</t>
  </si>
  <si>
    <t>Celada Martinez, Ana Sophia</t>
  </si>
  <si>
    <t>221013</t>
  </si>
  <si>
    <t>De León Jop, Valentina</t>
  </si>
  <si>
    <t>221031</t>
  </si>
  <si>
    <t>Godínez Melgarejo, Rafael</t>
  </si>
  <si>
    <t>221049</t>
  </si>
  <si>
    <t>Granados Gracias, Rodrigo</t>
  </si>
  <si>
    <t>222095</t>
  </si>
  <si>
    <t>Hernández Peláez, Ana Camila Fernanda</t>
  </si>
  <si>
    <t>223068</t>
  </si>
  <si>
    <t>Herrera Rojas, Juan Fernando</t>
  </si>
  <si>
    <t>221048</t>
  </si>
  <si>
    <t xml:space="preserve">León Lavarreda, Sergio Antonio </t>
  </si>
  <si>
    <t>222061</t>
  </si>
  <si>
    <t>López Márquez, Valentina</t>
  </si>
  <si>
    <t>221005</t>
  </si>
  <si>
    <t>Lou Meda, Sean</t>
  </si>
  <si>
    <t>222101</t>
  </si>
  <si>
    <t>Manzo Madrid, Sofía Isabel</t>
  </si>
  <si>
    <t>222075</t>
  </si>
  <si>
    <t>Marroquín Alvarez, Sophia Abigail</t>
  </si>
  <si>
    <t>226044</t>
  </si>
  <si>
    <t>Mateo Martinez, Adrián Alexander</t>
  </si>
  <si>
    <t>223069</t>
  </si>
  <si>
    <t>Mendez Cruz, Nery Victor Gustavo</t>
  </si>
  <si>
    <t>223062</t>
  </si>
  <si>
    <t>Monzón Saenz, Carlos Eduardo</t>
  </si>
  <si>
    <t>221084</t>
  </si>
  <si>
    <t>Morales de León, Fabio Ernesto</t>
  </si>
  <si>
    <t>221032</t>
  </si>
  <si>
    <t>Perusina Coyoy, Matías Gabriel</t>
  </si>
  <si>
    <t>221067</t>
  </si>
  <si>
    <t>Rodas Aceituno , Fabio Renato</t>
  </si>
  <si>
    <t>221033</t>
  </si>
  <si>
    <t>Roldán Alfaro, David Santiago</t>
  </si>
  <si>
    <t>221008</t>
  </si>
  <si>
    <t>Rosales Gudiel, Marco Gabriel</t>
  </si>
  <si>
    <t>221075</t>
  </si>
  <si>
    <t>Santos Castillo, Sebastián Francisco</t>
  </si>
  <si>
    <t>221010</t>
  </si>
  <si>
    <t>Solorzano Marroquín, Amanda Fabiola</t>
  </si>
  <si>
    <t>221069</t>
  </si>
  <si>
    <t>Vásquez Lemus , José Emilio</t>
  </si>
  <si>
    <t>COMUN024C</t>
  </si>
  <si>
    <t>Medio Natural</t>
  </si>
  <si>
    <t>MEDIO023B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</si>
</sst>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0" borderId="1" xfId="0" applyFill="1" applyBorder="1"/>
    <xf numFmtId="0" fontId="10" fillId="0" borderId="1" xfId="0" applyFont="1" applyFill="1" applyBorder="1"/>
    <xf numFmtId="0" fontId="9" fillId="0" borderId="1" xfId="0" applyFont="1" applyFill="1" applyBorder="1"/>
    <xf numFmtId="0" fontId="9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3E4A1-BB2A-4F86-BDAD-B1DA98BA1C03}">
  <dimension ref="A1:P25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60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85</v>
      </c>
      <c r="E3" s="14">
        <v>81</v>
      </c>
      <c r="F3" s="14">
        <v>89</v>
      </c>
      <c r="G3" s="15"/>
      <c r="H3" s="14"/>
      <c r="I3" s="14"/>
      <c r="J3" s="14"/>
      <c r="M3" s="11">
        <f>D3+E3+F3+G3+H3</f>
        <v>255</v>
      </c>
      <c r="N3">
        <f>M3*0.17</f>
        <v>43.35</v>
      </c>
      <c r="O3">
        <f>I3*0.15</f>
        <v>0</v>
      </c>
      <c r="P3">
        <f>ROUND(N3+O3,0)</f>
        <v>43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82</v>
      </c>
      <c r="E4" s="14">
        <v>80</v>
      </c>
      <c r="F4" s="14">
        <v>92</v>
      </c>
      <c r="G4" s="15"/>
      <c r="H4" s="14"/>
      <c r="I4" s="14"/>
      <c r="J4" s="14"/>
      <c r="M4" s="11">
        <f>D4+E4+F4+G4+H4</f>
        <v>254</v>
      </c>
      <c r="N4">
        <f>M4*0.17</f>
        <v>43.18</v>
      </c>
      <c r="O4">
        <f>I4*0.15</f>
        <v>0</v>
      </c>
      <c r="P4">
        <f>ROUND(N4+O4,0)</f>
        <v>43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300</v>
      </c>
      <c r="N5">
        <f>M5*0.17</f>
        <v>51.000000000000007</v>
      </c>
      <c r="O5">
        <f>I5*0.15</f>
        <v>0</v>
      </c>
      <c r="P5">
        <f>ROUND(N5+O5,0)</f>
        <v>51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92</v>
      </c>
      <c r="E6" s="14">
        <v>84</v>
      </c>
      <c r="F6" s="14">
        <v>95</v>
      </c>
      <c r="G6" s="15"/>
      <c r="H6" s="14"/>
      <c r="I6" s="14"/>
      <c r="J6" s="14"/>
      <c r="M6" s="11">
        <f>D6+E6+F6+G6+H6</f>
        <v>271</v>
      </c>
      <c r="N6">
        <f>M6*0.17</f>
        <v>46.07</v>
      </c>
      <c r="O6">
        <f>I6*0.15</f>
        <v>0</v>
      </c>
      <c r="P6">
        <f>ROUND(N6+O6,0)</f>
        <v>46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94</v>
      </c>
      <c r="E7" s="14">
        <v>92</v>
      </c>
      <c r="F7" s="14">
        <v>95</v>
      </c>
      <c r="G7" s="15"/>
      <c r="H7" s="14"/>
      <c r="I7" s="14"/>
      <c r="J7" s="14"/>
      <c r="M7" s="11">
        <f>D7+E7+F7+G7+H7</f>
        <v>281</v>
      </c>
      <c r="N7">
        <f>M7*0.17</f>
        <v>47.77</v>
      </c>
      <c r="O7">
        <f>I7*0.15</f>
        <v>0</v>
      </c>
      <c r="P7">
        <f>ROUND(N7+O7,0)</f>
        <v>48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94</v>
      </c>
      <c r="E8" s="14">
        <v>93</v>
      </c>
      <c r="F8" s="14">
        <v>93</v>
      </c>
      <c r="G8" s="15"/>
      <c r="H8" s="14"/>
      <c r="I8" s="14"/>
      <c r="J8" s="14"/>
      <c r="M8" s="11">
        <f>D8+E8+F8+G8+H8</f>
        <v>280</v>
      </c>
      <c r="N8">
        <f>M8*0.17</f>
        <v>47.6</v>
      </c>
      <c r="O8">
        <f>I8*0.15</f>
        <v>0</v>
      </c>
      <c r="P8">
        <f>ROUND(N8+O8,0)</f>
        <v>48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62</v>
      </c>
      <c r="E9" s="14">
        <v>67</v>
      </c>
      <c r="F9" s="14">
        <v>67</v>
      </c>
      <c r="G9" s="15"/>
      <c r="H9" s="14"/>
      <c r="I9" s="14"/>
      <c r="J9" s="14"/>
      <c r="M9" s="11">
        <f>D9+E9+F9+G9+H9</f>
        <v>196</v>
      </c>
      <c r="N9">
        <f>M9*0.17</f>
        <v>33.32</v>
      </c>
      <c r="O9">
        <f>I9*0.15</f>
        <v>0</v>
      </c>
      <c r="P9">
        <f>ROUND(N9+O9,0)</f>
        <v>33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90</v>
      </c>
      <c r="E10" s="14">
        <v>82</v>
      </c>
      <c r="F10" s="14">
        <v>87</v>
      </c>
      <c r="G10" s="15"/>
      <c r="H10" s="14"/>
      <c r="I10" s="14"/>
      <c r="J10" s="14"/>
      <c r="M10" s="11">
        <f>D10+E10+F10+G10+H10</f>
        <v>259</v>
      </c>
      <c r="N10">
        <f>M10*0.17</f>
        <v>44.03</v>
      </c>
      <c r="O10">
        <f>I10*0.15</f>
        <v>0</v>
      </c>
      <c r="P10">
        <f>ROUND(N10+O10,0)</f>
        <v>44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97</v>
      </c>
      <c r="E11" s="14">
        <v>92</v>
      </c>
      <c r="F11" s="14">
        <v>95</v>
      </c>
      <c r="G11" s="15"/>
      <c r="H11" s="14"/>
      <c r="I11" s="14"/>
      <c r="J11" s="14"/>
      <c r="M11" s="11">
        <f>D11+E11+F11+G11+H11</f>
        <v>284</v>
      </c>
      <c r="N11">
        <f>M11*0.17</f>
        <v>48.28</v>
      </c>
      <c r="O11">
        <f>I11*0.15</f>
        <v>0</v>
      </c>
      <c r="P11">
        <f>ROUND(N11+O11,0)</f>
        <v>48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79</v>
      </c>
      <c r="E12" s="14">
        <v>78</v>
      </c>
      <c r="F12" s="14">
        <v>81</v>
      </c>
      <c r="G12" s="15"/>
      <c r="H12" s="14"/>
      <c r="I12" s="14"/>
      <c r="J12" s="14"/>
      <c r="M12" s="11">
        <f>D12+E12+F12+G12+H12</f>
        <v>238</v>
      </c>
      <c r="N12">
        <f>M12*0.17</f>
        <v>40.46</v>
      </c>
      <c r="O12">
        <f>I12*0.15</f>
        <v>0</v>
      </c>
      <c r="P12">
        <f>ROUND(N12+O12,0)</f>
        <v>40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89</v>
      </c>
      <c r="E13" s="14">
        <v>82</v>
      </c>
      <c r="F13" s="14">
        <v>93</v>
      </c>
      <c r="G13" s="15"/>
      <c r="H13" s="14"/>
      <c r="I13" s="14"/>
      <c r="J13" s="14"/>
      <c r="M13" s="11">
        <f>D13+E13+F13+G13+H13</f>
        <v>264</v>
      </c>
      <c r="N13">
        <f>M13*0.17</f>
        <v>44.88</v>
      </c>
      <c r="O13">
        <f>I13*0.15</f>
        <v>0</v>
      </c>
      <c r="P13">
        <f>ROUND(N13+O13,0)</f>
        <v>45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96</v>
      </c>
      <c r="E14" s="14">
        <v>93</v>
      </c>
      <c r="F14" s="14">
        <v>94</v>
      </c>
      <c r="G14" s="15"/>
      <c r="H14" s="14"/>
      <c r="I14" s="14"/>
      <c r="J14" s="14"/>
      <c r="M14" s="11">
        <f>D14+E14+F14+G14+H14</f>
        <v>283</v>
      </c>
      <c r="N14">
        <f>M14*0.17</f>
        <v>48.110000000000007</v>
      </c>
      <c r="O14">
        <f>I14*0.15</f>
        <v>0</v>
      </c>
      <c r="P14">
        <f>ROUND(N14+O14,0)</f>
        <v>48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93</v>
      </c>
      <c r="E15" s="14">
        <v>94</v>
      </c>
      <c r="F15" s="14">
        <v>99</v>
      </c>
      <c r="G15" s="15"/>
      <c r="H15" s="14"/>
      <c r="I15" s="14"/>
      <c r="J15" s="14"/>
      <c r="M15" s="11">
        <f>D15+E15+F15+G15+H15</f>
        <v>286</v>
      </c>
      <c r="N15">
        <f>M15*0.17</f>
        <v>48.620000000000005</v>
      </c>
      <c r="O15">
        <f>I15*0.15</f>
        <v>0</v>
      </c>
      <c r="P15">
        <f>ROUND(N15+O15,0)</f>
        <v>49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87</v>
      </c>
      <c r="E16" s="14">
        <v>78</v>
      </c>
      <c r="F16" s="14">
        <v>85</v>
      </c>
      <c r="G16" s="15"/>
      <c r="H16" s="14"/>
      <c r="I16" s="14"/>
      <c r="J16" s="14"/>
      <c r="M16" s="11">
        <f>D16+E16+F16+G16+H16</f>
        <v>250</v>
      </c>
      <c r="N16">
        <f>M16*0.17</f>
        <v>42.5</v>
      </c>
      <c r="O16">
        <f>I16*0.15</f>
        <v>0</v>
      </c>
      <c r="P16">
        <f>ROUND(N16+O16,0)</f>
        <v>43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81</v>
      </c>
      <c r="E17" s="14">
        <v>67</v>
      </c>
      <c r="F17" s="14">
        <v>61</v>
      </c>
      <c r="G17" s="15"/>
      <c r="H17" s="14"/>
      <c r="I17" s="14"/>
      <c r="J17" s="14"/>
      <c r="M17" s="11">
        <f>D17+E17+F17+G17+H17</f>
        <v>209</v>
      </c>
      <c r="N17">
        <f>M17*0.17</f>
        <v>35.53</v>
      </c>
      <c r="O17">
        <f>I17*0.15</f>
        <v>0</v>
      </c>
      <c r="P17">
        <f>ROUND(N17+O17,0)</f>
        <v>36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88</v>
      </c>
      <c r="E18" s="14">
        <v>78</v>
      </c>
      <c r="F18" s="14">
        <v>88</v>
      </c>
      <c r="G18" s="15"/>
      <c r="H18" s="14"/>
      <c r="I18" s="14"/>
      <c r="J18" s="14"/>
      <c r="M18" s="11">
        <f>D18+E18+F18+G18+H18</f>
        <v>254</v>
      </c>
      <c r="N18">
        <f>M18*0.17</f>
        <v>43.18</v>
      </c>
      <c r="O18">
        <f>I18*0.15</f>
        <v>0</v>
      </c>
      <c r="P18">
        <f>ROUND(N18+O18,0)</f>
        <v>43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93</v>
      </c>
      <c r="E19" s="14">
        <v>96</v>
      </c>
      <c r="F19" s="14">
        <v>98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83</v>
      </c>
      <c r="E20" s="14">
        <v>78</v>
      </c>
      <c r="F20" s="14">
        <v>74</v>
      </c>
      <c r="G20" s="15"/>
      <c r="H20" s="14"/>
      <c r="I20" s="14"/>
      <c r="J20" s="14"/>
      <c r="M20" s="11">
        <f>D20+E20+F20+G20+H20</f>
        <v>235</v>
      </c>
      <c r="N20">
        <f>M20*0.17</f>
        <v>39.950000000000003</v>
      </c>
      <c r="O20">
        <f>I20*0.15</f>
        <v>0</v>
      </c>
      <c r="P20">
        <f>ROUND(N20+O20,0)</f>
        <v>40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91</v>
      </c>
      <c r="E21" s="14">
        <v>86</v>
      </c>
      <c r="F21" s="14">
        <v>96</v>
      </c>
      <c r="G21" s="15"/>
      <c r="H21" s="14"/>
      <c r="I21" s="14"/>
      <c r="J21" s="14"/>
      <c r="M21" s="11">
        <f>D21+E21+F21+G21+H21</f>
        <v>273</v>
      </c>
      <c r="N21">
        <f>M21*0.17</f>
        <v>46.410000000000004</v>
      </c>
      <c r="O21">
        <f>I21*0.15</f>
        <v>0</v>
      </c>
      <c r="P21">
        <f>ROUND(N21+O21,0)</f>
        <v>46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90</v>
      </c>
      <c r="E22" s="14">
        <v>90</v>
      </c>
      <c r="F22" s="14">
        <v>88</v>
      </c>
      <c r="G22" s="15"/>
      <c r="H22" s="14"/>
      <c r="I22" s="14"/>
      <c r="J22" s="14"/>
      <c r="M22" s="11">
        <f>D22+E22+F22+G22+H22</f>
        <v>268</v>
      </c>
      <c r="N22">
        <f>M22*0.17</f>
        <v>45.56</v>
      </c>
      <c r="O22">
        <f>I22*0.15</f>
        <v>0</v>
      </c>
      <c r="P22">
        <f>ROUND(N22+O22,0)</f>
        <v>46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96</v>
      </c>
      <c r="E23" s="14">
        <v>91</v>
      </c>
      <c r="F23" s="14">
        <v>97</v>
      </c>
      <c r="G23" s="15"/>
      <c r="H23" s="14"/>
      <c r="I23" s="14"/>
      <c r="J23" s="14"/>
      <c r="M23" s="11">
        <f>D23+E23+F23+G23+H23</f>
        <v>284</v>
      </c>
      <c r="N23">
        <f>M23*0.17</f>
        <v>48.28</v>
      </c>
      <c r="O23">
        <f>I23*0.15</f>
        <v>0</v>
      </c>
      <c r="P23">
        <f>ROUND(N23+O23,0)</f>
        <v>48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82</v>
      </c>
      <c r="E24" s="14">
        <v>94</v>
      </c>
      <c r="F24" s="14">
        <v>98</v>
      </c>
      <c r="G24" s="15"/>
      <c r="H24" s="14"/>
      <c r="I24" s="14"/>
      <c r="J24" s="14"/>
      <c r="M24" s="11">
        <f>D24+E24+F24+G24+H24</f>
        <v>274</v>
      </c>
      <c r="N24">
        <f>M24*0.17</f>
        <v>46.580000000000005</v>
      </c>
      <c r="O24">
        <f>I24*0.15</f>
        <v>0</v>
      </c>
      <c r="P24">
        <f>ROUND(N24+O24,0)</f>
        <v>47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96</v>
      </c>
      <c r="E25" s="14">
        <v>97</v>
      </c>
      <c r="F25" s="14">
        <v>95</v>
      </c>
      <c r="G25" s="15"/>
      <c r="H25" s="14"/>
      <c r="I25" s="14"/>
      <c r="J25" s="14"/>
      <c r="M25" s="11">
        <f>D25+E25+F25+G25+H25</f>
        <v>288</v>
      </c>
      <c r="N25">
        <f>M25*0.17</f>
        <v>48.96</v>
      </c>
      <c r="O25">
        <f>I25*0.15</f>
        <v>0</v>
      </c>
      <c r="P25">
        <f>ROUND(N25+O25,0)</f>
        <v>49</v>
      </c>
    </row>
  </sheetData>
  <sheetProtection algorithmName="SHA-512" hashValue="kcKTWb665Lr8wNjczg3ORi7hvpEHmJrC7Aw2h724JLIdOnOSst0q3tAyC95ix8W6fmdCxwXzg/ADDUHqGBItTw==" saltValue="v2O/JAs18o12xrx7xIFizg==" spinCount="100000" sheet="1" objects="1" scenarios="1"/>
  <dataValidations count="23">
    <dataValidation type="whole" allowBlank="1" showInputMessage="1" showErrorMessage="1" errorTitle="Valor fuera de rango" error="Ingrese un valor correcto" sqref="G3" xr:uid="{FBEF4A85-1896-44AB-8D6F-778428E82F06}">
      <formula1>0</formula1>
      <formula2>100</formula2>
    </dataValidation>
    <dataValidation type="whole" allowBlank="1" showInputMessage="1" showErrorMessage="1" errorTitle="Valor fuera de rango" error="Ingrese un valor correcto" sqref="G4" xr:uid="{FCE03189-0472-4DAA-87B9-AE3B4BE4F93F}">
      <formula1>0</formula1>
      <formula2>100</formula2>
    </dataValidation>
    <dataValidation type="whole" allowBlank="1" showInputMessage="1" showErrorMessage="1" errorTitle="Valor fuera de rango" error="Ingrese un valor correcto" sqref="G5" xr:uid="{EF787E95-4433-4405-A644-BABB346D2A2E}">
      <formula1>0</formula1>
      <formula2>100</formula2>
    </dataValidation>
    <dataValidation type="whole" allowBlank="1" showInputMessage="1" showErrorMessage="1" errorTitle="Valor fuera de rango" error="Ingrese un valor correcto" sqref="G6" xr:uid="{F6463681-7C01-466A-864B-A1ABC70DE937}">
      <formula1>0</formula1>
      <formula2>100</formula2>
    </dataValidation>
    <dataValidation type="whole" allowBlank="1" showInputMessage="1" showErrorMessage="1" errorTitle="Valor fuera de rango" error="Ingrese un valor correcto" sqref="G7" xr:uid="{19B216F0-4748-4B07-82D6-D578C5787AB6}">
      <formula1>0</formula1>
      <formula2>100</formula2>
    </dataValidation>
    <dataValidation type="whole" allowBlank="1" showInputMessage="1" showErrorMessage="1" errorTitle="Valor fuera de rango" error="Ingrese un valor correcto" sqref="G8" xr:uid="{46F8171D-5496-4444-9298-0842EB1D8F9F}">
      <formula1>0</formula1>
      <formula2>100</formula2>
    </dataValidation>
    <dataValidation type="whole" allowBlank="1" showInputMessage="1" showErrorMessage="1" errorTitle="Valor fuera de rango" error="Ingrese un valor correcto" sqref="G9" xr:uid="{068AB3F3-FE1F-4D40-978D-2AC761C31B38}">
      <formula1>0</formula1>
      <formula2>100</formula2>
    </dataValidation>
    <dataValidation type="whole" allowBlank="1" showInputMessage="1" showErrorMessage="1" errorTitle="Valor fuera de rango" error="Ingrese un valor correcto" sqref="G10" xr:uid="{34706EEF-7930-4F17-B9C0-9F437992228C}">
      <formula1>0</formula1>
      <formula2>100</formula2>
    </dataValidation>
    <dataValidation type="whole" allowBlank="1" showInputMessage="1" showErrorMessage="1" errorTitle="Valor fuera de rango" error="Ingrese un valor correcto" sqref="G11" xr:uid="{A45DD91E-0490-407F-8BA3-0582A33CE987}">
      <formula1>0</formula1>
      <formula2>100</formula2>
    </dataValidation>
    <dataValidation type="whole" allowBlank="1" showInputMessage="1" showErrorMessage="1" errorTitle="Valor fuera de rango" error="Ingrese un valor correcto" sqref="G12" xr:uid="{B0EAF81F-7590-4F29-A559-2DF76CD5BC93}">
      <formula1>0</formula1>
      <formula2>100</formula2>
    </dataValidation>
    <dataValidation type="whole" allowBlank="1" showInputMessage="1" showErrorMessage="1" errorTitle="Valor fuera de rango" error="Ingrese un valor correcto" sqref="G13" xr:uid="{862C3FC3-BC8B-4D9B-B6DA-3E60659DA962}">
      <formula1>0</formula1>
      <formula2>100</formula2>
    </dataValidation>
    <dataValidation type="whole" allowBlank="1" showInputMessage="1" showErrorMessage="1" errorTitle="Valor fuera de rango" error="Ingrese un valor correcto" sqref="G14" xr:uid="{1BBEA0B8-E7BA-44F7-8311-8A53FEBA323A}">
      <formula1>0</formula1>
      <formula2>100</formula2>
    </dataValidation>
    <dataValidation type="whole" allowBlank="1" showInputMessage="1" showErrorMessage="1" errorTitle="Valor fuera de rango" error="Ingrese un valor correcto" sqref="G15" xr:uid="{CB7D6C34-AE4B-42A7-8FD1-7F420F2647C3}">
      <formula1>0</formula1>
      <formula2>100</formula2>
    </dataValidation>
    <dataValidation type="whole" allowBlank="1" showInputMessage="1" showErrorMessage="1" errorTitle="Valor fuera de rango" error="Ingrese un valor correcto" sqref="G16" xr:uid="{7F058BF3-14D7-4067-93A4-0546208A4791}">
      <formula1>0</formula1>
      <formula2>100</formula2>
    </dataValidation>
    <dataValidation type="whole" allowBlank="1" showInputMessage="1" showErrorMessage="1" errorTitle="Valor fuera de rango" error="Ingrese un valor correcto" sqref="G17" xr:uid="{6494324C-C638-4D3F-8D1F-8BEFA961ACE3}">
      <formula1>0</formula1>
      <formula2>100</formula2>
    </dataValidation>
    <dataValidation type="whole" allowBlank="1" showInputMessage="1" showErrorMessage="1" errorTitle="Valor fuera de rango" error="Ingrese un valor correcto" sqref="G18" xr:uid="{503F02CC-15CE-466C-B1EC-ECFAE5DC68D5}">
      <formula1>0</formula1>
      <formula2>100</formula2>
    </dataValidation>
    <dataValidation type="whole" allowBlank="1" showInputMessage="1" showErrorMessage="1" errorTitle="Valor fuera de rango" error="Ingrese un valor correcto" sqref="G19" xr:uid="{782D5375-185D-4239-9C7E-EF79C9F73DD6}">
      <formula1>0</formula1>
      <formula2>100</formula2>
    </dataValidation>
    <dataValidation type="whole" allowBlank="1" showInputMessage="1" showErrorMessage="1" errorTitle="Valor fuera de rango" error="Ingrese un valor correcto" sqref="G20" xr:uid="{2ACA1AC7-546C-42B9-B563-5FD25F0F9676}">
      <formula1>0</formula1>
      <formula2>100</formula2>
    </dataValidation>
    <dataValidation type="whole" allowBlank="1" showInputMessage="1" showErrorMessage="1" errorTitle="Valor fuera de rango" error="Ingrese un valor correcto" sqref="G21" xr:uid="{5D3426A2-FA84-4B10-A81F-319AF956190C}">
      <formula1>0</formula1>
      <formula2>100</formula2>
    </dataValidation>
    <dataValidation type="whole" allowBlank="1" showInputMessage="1" showErrorMessage="1" errorTitle="Valor fuera de rango" error="Ingrese un valor correcto" sqref="G22" xr:uid="{242655D6-C7D0-4817-B612-1CB629D8E5F6}">
      <formula1>0</formula1>
      <formula2>100</formula2>
    </dataValidation>
    <dataValidation type="whole" allowBlank="1" showInputMessage="1" showErrorMessage="1" errorTitle="Valor fuera de rango" error="Ingrese un valor correcto" sqref="G23" xr:uid="{C302865B-D2F8-495A-BE94-53ED0E11FDB8}">
      <formula1>0</formula1>
      <formula2>100</formula2>
    </dataValidation>
    <dataValidation type="whole" allowBlank="1" showInputMessage="1" showErrorMessage="1" errorTitle="Valor fuera de rango" error="Ingrese un valor correcto" sqref="G24" xr:uid="{E1F8B952-E721-4009-90C1-819ADA796B8B}">
      <formula1>0</formula1>
      <formula2>100</formula2>
    </dataValidation>
    <dataValidation type="whole" allowBlank="1" showInputMessage="1" showErrorMessage="1" errorTitle="Valor fuera de rango" error="Ingrese un valor correcto" sqref="G25" xr:uid="{41F76F05-6A2C-48E9-A9B5-68B3849B07C4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C6FB-464D-48F4-9960-ACC0820A8EE2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57031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61</v>
      </c>
      <c r="C1" s="1" t="s">
        <v>62</v>
      </c>
      <c r="D1" s="5" t="s">
        <v>122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64</v>
      </c>
      <c r="B3" s="12">
        <v>1</v>
      </c>
      <c r="C3" s="13" t="s">
        <v>65</v>
      </c>
      <c r="D3" s="14">
        <v>86</v>
      </c>
      <c r="E3" s="14">
        <v>94</v>
      </c>
      <c r="F3" s="14">
        <v>95</v>
      </c>
      <c r="G3" s="15"/>
      <c r="H3" s="14"/>
      <c r="I3" s="14"/>
      <c r="J3" s="14"/>
      <c r="M3" s="11">
        <f>D3+E3+F3+G3+H3</f>
        <v>275</v>
      </c>
      <c r="N3">
        <f>M3*0.17</f>
        <v>46.75</v>
      </c>
      <c r="O3">
        <f>I3*0.15</f>
        <v>0</v>
      </c>
      <c r="P3">
        <f>ROUND(N3+O3,0)</f>
        <v>47</v>
      </c>
    </row>
    <row r="4" spans="1:16" x14ac:dyDescent="0.25">
      <c r="A4" s="12" t="s">
        <v>66</v>
      </c>
      <c r="B4" s="12">
        <v>2</v>
      </c>
      <c r="C4" s="13" t="s">
        <v>67</v>
      </c>
      <c r="D4" s="14">
        <v>87</v>
      </c>
      <c r="E4" s="14">
        <v>88</v>
      </c>
      <c r="F4" s="14">
        <v>86</v>
      </c>
      <c r="G4" s="15"/>
      <c r="H4" s="14"/>
      <c r="I4" s="14"/>
      <c r="J4" s="14"/>
      <c r="M4" s="11">
        <f>D4+E4+F4+G4+H4</f>
        <v>261</v>
      </c>
      <c r="N4">
        <f>M4*0.17</f>
        <v>44.370000000000005</v>
      </c>
      <c r="O4">
        <f>I4*0.15</f>
        <v>0</v>
      </c>
      <c r="P4">
        <f>ROUND(N4+O4,0)</f>
        <v>44</v>
      </c>
    </row>
    <row r="5" spans="1:16" x14ac:dyDescent="0.25">
      <c r="A5" s="12" t="s">
        <v>68</v>
      </c>
      <c r="B5" s="12">
        <v>3</v>
      </c>
      <c r="C5" s="13" t="s">
        <v>69</v>
      </c>
      <c r="D5" s="14">
        <v>93</v>
      </c>
      <c r="E5" s="14">
        <v>96</v>
      </c>
      <c r="F5" s="14">
        <v>96</v>
      </c>
      <c r="G5" s="15"/>
      <c r="H5" s="14"/>
      <c r="I5" s="14"/>
      <c r="J5" s="14"/>
      <c r="M5" s="11">
        <f>D5+E5+F5+G5+H5</f>
        <v>285</v>
      </c>
      <c r="N5">
        <f>M5*0.17</f>
        <v>48.45</v>
      </c>
      <c r="O5">
        <f>I5*0.15</f>
        <v>0</v>
      </c>
      <c r="P5">
        <f>ROUND(N5+O5,0)</f>
        <v>48</v>
      </c>
    </row>
    <row r="6" spans="1:16" x14ac:dyDescent="0.25">
      <c r="A6" s="12" t="s">
        <v>70</v>
      </c>
      <c r="B6" s="12">
        <v>4</v>
      </c>
      <c r="C6" s="13" t="s">
        <v>71</v>
      </c>
      <c r="D6" s="14">
        <v>80</v>
      </c>
      <c r="E6" s="14">
        <v>87</v>
      </c>
      <c r="F6" s="14">
        <v>86</v>
      </c>
      <c r="G6" s="15"/>
      <c r="H6" s="14"/>
      <c r="I6" s="14"/>
      <c r="J6" s="14"/>
      <c r="M6" s="11">
        <f>D6+E6+F6+G6+H6</f>
        <v>253</v>
      </c>
      <c r="N6">
        <f>M6*0.17</f>
        <v>43.010000000000005</v>
      </c>
      <c r="O6">
        <f>I6*0.15</f>
        <v>0</v>
      </c>
      <c r="P6">
        <f>ROUND(N6+O6,0)</f>
        <v>43</v>
      </c>
    </row>
    <row r="7" spans="1:16" x14ac:dyDescent="0.25">
      <c r="A7" s="12" t="s">
        <v>72</v>
      </c>
      <c r="B7" s="12">
        <v>5</v>
      </c>
      <c r="C7" s="13" t="s">
        <v>73</v>
      </c>
      <c r="D7" s="14">
        <v>94</v>
      </c>
      <c r="E7" s="14">
        <v>94</v>
      </c>
      <c r="F7" s="14">
        <v>98</v>
      </c>
      <c r="G7" s="15"/>
      <c r="H7" s="14"/>
      <c r="I7" s="14"/>
      <c r="J7" s="14"/>
      <c r="M7" s="11">
        <f>D7+E7+F7+G7+H7</f>
        <v>286</v>
      </c>
      <c r="N7">
        <f>M7*0.17</f>
        <v>48.620000000000005</v>
      </c>
      <c r="O7">
        <f>I7*0.15</f>
        <v>0</v>
      </c>
      <c r="P7">
        <f>ROUND(N7+O7,0)</f>
        <v>49</v>
      </c>
    </row>
    <row r="8" spans="1:16" x14ac:dyDescent="0.25">
      <c r="A8" s="12" t="s">
        <v>74</v>
      </c>
      <c r="B8" s="12">
        <v>6</v>
      </c>
      <c r="C8" s="13" t="s">
        <v>75</v>
      </c>
      <c r="D8" s="14">
        <v>100</v>
      </c>
      <c r="E8" s="14">
        <v>96</v>
      </c>
      <c r="F8" s="14">
        <v>95</v>
      </c>
      <c r="G8" s="15"/>
      <c r="H8" s="14"/>
      <c r="I8" s="14"/>
      <c r="J8" s="14"/>
      <c r="M8" s="11">
        <f>D8+E8+F8+G8+H8</f>
        <v>291</v>
      </c>
      <c r="N8">
        <f>M8*0.17</f>
        <v>49.470000000000006</v>
      </c>
      <c r="O8">
        <f>I8*0.15</f>
        <v>0</v>
      </c>
      <c r="P8">
        <f>ROUND(N8+O8,0)</f>
        <v>49</v>
      </c>
    </row>
    <row r="9" spans="1:16" x14ac:dyDescent="0.25">
      <c r="A9" s="12" t="s">
        <v>76</v>
      </c>
      <c r="B9" s="12">
        <v>7</v>
      </c>
      <c r="C9" s="13" t="s">
        <v>77</v>
      </c>
      <c r="D9" s="14">
        <v>88</v>
      </c>
      <c r="E9" s="14">
        <v>92</v>
      </c>
      <c r="F9" s="14">
        <v>95</v>
      </c>
      <c r="G9" s="15"/>
      <c r="H9" s="14"/>
      <c r="I9" s="14"/>
      <c r="J9" s="14"/>
      <c r="M9" s="11">
        <f>D9+E9+F9+G9+H9</f>
        <v>275</v>
      </c>
      <c r="N9">
        <f>M9*0.17</f>
        <v>46.75</v>
      </c>
      <c r="O9">
        <f>I9*0.15</f>
        <v>0</v>
      </c>
      <c r="P9">
        <f>ROUND(N9+O9,0)</f>
        <v>47</v>
      </c>
    </row>
    <row r="10" spans="1:16" x14ac:dyDescent="0.25">
      <c r="A10" s="12" t="s">
        <v>78</v>
      </c>
      <c r="B10" s="12">
        <v>8</v>
      </c>
      <c r="C10" s="13" t="s">
        <v>79</v>
      </c>
      <c r="D10" s="14">
        <v>91</v>
      </c>
      <c r="E10" s="14">
        <v>96</v>
      </c>
      <c r="F10" s="14">
        <v>98</v>
      </c>
      <c r="G10" s="15"/>
      <c r="H10" s="14"/>
      <c r="I10" s="14"/>
      <c r="J10" s="14"/>
      <c r="M10" s="11">
        <f>D10+E10+F10+G10+H10</f>
        <v>285</v>
      </c>
      <c r="N10">
        <f>M10*0.17</f>
        <v>48.45</v>
      </c>
      <c r="O10">
        <f>I10*0.15</f>
        <v>0</v>
      </c>
      <c r="P10">
        <f>ROUND(N10+O10,0)</f>
        <v>48</v>
      </c>
    </row>
    <row r="11" spans="1:16" x14ac:dyDescent="0.25">
      <c r="A11" s="12" t="s">
        <v>80</v>
      </c>
      <c r="B11" s="12">
        <v>9</v>
      </c>
      <c r="C11" s="13" t="s">
        <v>81</v>
      </c>
      <c r="D11" s="14">
        <v>81</v>
      </c>
      <c r="E11" s="14">
        <v>92</v>
      </c>
      <c r="F11" s="14">
        <v>87</v>
      </c>
      <c r="G11" s="15"/>
      <c r="H11" s="14"/>
      <c r="I11" s="14"/>
      <c r="J11" s="14"/>
      <c r="M11" s="11">
        <f>D11+E11+F11+G11+H11</f>
        <v>260</v>
      </c>
      <c r="N11">
        <f>M11*0.17</f>
        <v>44.2</v>
      </c>
      <c r="O11">
        <f>I11*0.15</f>
        <v>0</v>
      </c>
      <c r="P11">
        <f>ROUND(N11+O11,0)</f>
        <v>44</v>
      </c>
    </row>
    <row r="12" spans="1:16" x14ac:dyDescent="0.25">
      <c r="A12" s="12" t="s">
        <v>82</v>
      </c>
      <c r="B12" s="12">
        <v>10</v>
      </c>
      <c r="C12" s="13" t="s">
        <v>83</v>
      </c>
      <c r="D12" s="14">
        <v>99</v>
      </c>
      <c r="E12" s="14">
        <v>95</v>
      </c>
      <c r="F12" s="14">
        <v>89</v>
      </c>
      <c r="G12" s="15"/>
      <c r="H12" s="14"/>
      <c r="I12" s="14"/>
      <c r="J12" s="14"/>
      <c r="M12" s="11">
        <f>D12+E12+F12+G12+H12</f>
        <v>283</v>
      </c>
      <c r="N12">
        <f>M12*0.17</f>
        <v>48.110000000000007</v>
      </c>
      <c r="O12">
        <f>I12*0.15</f>
        <v>0</v>
      </c>
      <c r="P12">
        <f>ROUND(N12+O12,0)</f>
        <v>48</v>
      </c>
    </row>
    <row r="13" spans="1:16" x14ac:dyDescent="0.25">
      <c r="A13" s="12" t="s">
        <v>84</v>
      </c>
      <c r="B13" s="12">
        <v>11</v>
      </c>
      <c r="C13" s="13" t="s">
        <v>85</v>
      </c>
      <c r="D13" s="14">
        <v>100</v>
      </c>
      <c r="E13" s="14">
        <v>98</v>
      </c>
      <c r="F13" s="14">
        <v>96</v>
      </c>
      <c r="G13" s="15"/>
      <c r="H13" s="14"/>
      <c r="I13" s="14"/>
      <c r="J13" s="14"/>
      <c r="M13" s="11">
        <f>D13+E13+F13+G13+H13</f>
        <v>294</v>
      </c>
      <c r="N13">
        <f>M13*0.17</f>
        <v>49.980000000000004</v>
      </c>
      <c r="O13">
        <f>I13*0.15</f>
        <v>0</v>
      </c>
      <c r="P13">
        <f>ROUND(N13+O13,0)</f>
        <v>50</v>
      </c>
    </row>
    <row r="14" spans="1:16" x14ac:dyDescent="0.25">
      <c r="A14" s="12" t="s">
        <v>86</v>
      </c>
      <c r="B14" s="12">
        <v>12</v>
      </c>
      <c r="C14" s="13" t="s">
        <v>87</v>
      </c>
      <c r="D14" s="14">
        <v>91</v>
      </c>
      <c r="E14" s="14">
        <v>89</v>
      </c>
      <c r="F14" s="14">
        <v>93</v>
      </c>
      <c r="G14" s="15"/>
      <c r="H14" s="14"/>
      <c r="I14" s="14"/>
      <c r="J14" s="14"/>
      <c r="M14" s="11">
        <f>D14+E14+F14+G14+H14</f>
        <v>273</v>
      </c>
      <c r="N14">
        <f>M14*0.17</f>
        <v>46.410000000000004</v>
      </c>
      <c r="O14">
        <f>I14*0.15</f>
        <v>0</v>
      </c>
      <c r="P14">
        <f>ROUND(N14+O14,0)</f>
        <v>46</v>
      </c>
    </row>
    <row r="15" spans="1:16" x14ac:dyDescent="0.25">
      <c r="A15" s="12" t="s">
        <v>88</v>
      </c>
      <c r="B15" s="12">
        <v>13</v>
      </c>
      <c r="C15" s="13" t="s">
        <v>89</v>
      </c>
      <c r="D15" s="14">
        <v>91</v>
      </c>
      <c r="E15" s="14">
        <v>94</v>
      </c>
      <c r="F15" s="14">
        <v>88</v>
      </c>
      <c r="G15" s="15"/>
      <c r="H15" s="14"/>
      <c r="I15" s="14"/>
      <c r="J15" s="14"/>
      <c r="M15" s="11">
        <f>D15+E15+F15+G15+H15</f>
        <v>273</v>
      </c>
      <c r="N15">
        <f>M15*0.17</f>
        <v>46.410000000000004</v>
      </c>
      <c r="O15">
        <f>I15*0.15</f>
        <v>0</v>
      </c>
      <c r="P15">
        <f>ROUND(N15+O15,0)</f>
        <v>46</v>
      </c>
    </row>
    <row r="16" spans="1:16" x14ac:dyDescent="0.25">
      <c r="A16" s="12" t="s">
        <v>90</v>
      </c>
      <c r="B16" s="12">
        <v>14</v>
      </c>
      <c r="C16" s="13" t="s">
        <v>91</v>
      </c>
      <c r="D16" s="14">
        <v>96</v>
      </c>
      <c r="E16" s="14">
        <v>96</v>
      </c>
      <c r="F16" s="14">
        <v>96</v>
      </c>
      <c r="G16" s="15"/>
      <c r="H16" s="14"/>
      <c r="I16" s="14"/>
      <c r="J16" s="14"/>
      <c r="M16" s="11">
        <f>D16+E16+F16+G16+H16</f>
        <v>288</v>
      </c>
      <c r="N16">
        <f>M16*0.17</f>
        <v>48.96</v>
      </c>
      <c r="O16">
        <f>I16*0.15</f>
        <v>0</v>
      </c>
      <c r="P16">
        <f>ROUND(N16+O16,0)</f>
        <v>49</v>
      </c>
    </row>
    <row r="17" spans="1:16" x14ac:dyDescent="0.25">
      <c r="A17" s="12" t="s">
        <v>92</v>
      </c>
      <c r="B17" s="12">
        <v>15</v>
      </c>
      <c r="C17" s="13" t="s">
        <v>93</v>
      </c>
      <c r="D17" s="14">
        <v>87</v>
      </c>
      <c r="E17" s="14">
        <v>92</v>
      </c>
      <c r="F17" s="14">
        <v>97</v>
      </c>
      <c r="G17" s="15"/>
      <c r="H17" s="14"/>
      <c r="I17" s="14"/>
      <c r="J17" s="14"/>
      <c r="M17" s="11">
        <f>D17+E17+F17+G17+H17</f>
        <v>276</v>
      </c>
      <c r="N17">
        <f>M17*0.17</f>
        <v>46.92</v>
      </c>
      <c r="O17">
        <f>I17*0.15</f>
        <v>0</v>
      </c>
      <c r="P17">
        <f>ROUND(N17+O17,0)</f>
        <v>47</v>
      </c>
    </row>
    <row r="18" spans="1:16" x14ac:dyDescent="0.25">
      <c r="A18" s="12" t="s">
        <v>94</v>
      </c>
      <c r="B18" s="12">
        <v>16</v>
      </c>
      <c r="C18" s="13" t="s">
        <v>95</v>
      </c>
      <c r="D18" s="14">
        <v>95</v>
      </c>
      <c r="E18" s="14">
        <v>89</v>
      </c>
      <c r="F18" s="14">
        <v>90</v>
      </c>
      <c r="G18" s="15"/>
      <c r="H18" s="14"/>
      <c r="I18" s="14"/>
      <c r="J18" s="14"/>
      <c r="M18" s="11">
        <f>D18+E18+F18+G18+H18</f>
        <v>274</v>
      </c>
      <c r="N18">
        <f>M18*0.17</f>
        <v>46.580000000000005</v>
      </c>
      <c r="O18">
        <f>I18*0.15</f>
        <v>0</v>
      </c>
      <c r="P18">
        <f>ROUND(N18+O18,0)</f>
        <v>47</v>
      </c>
    </row>
    <row r="19" spans="1:16" x14ac:dyDescent="0.25">
      <c r="A19" s="12" t="s">
        <v>96</v>
      </c>
      <c r="B19" s="12">
        <v>17</v>
      </c>
      <c r="C19" s="13" t="s">
        <v>97</v>
      </c>
      <c r="D19" s="14">
        <v>97</v>
      </c>
      <c r="E19" s="14">
        <v>92</v>
      </c>
      <c r="F19" s="14">
        <v>99</v>
      </c>
      <c r="G19" s="15"/>
      <c r="H19" s="14"/>
      <c r="I19" s="14"/>
      <c r="J19" s="14"/>
      <c r="M19" s="11">
        <f>D19+E19+F19+G19+H19</f>
        <v>288</v>
      </c>
      <c r="N19">
        <f>M19*0.17</f>
        <v>48.96</v>
      </c>
      <c r="O19">
        <f>I19*0.15</f>
        <v>0</v>
      </c>
      <c r="P19">
        <f>ROUND(N19+O19,0)</f>
        <v>49</v>
      </c>
    </row>
    <row r="20" spans="1:16" x14ac:dyDescent="0.25">
      <c r="A20" s="12" t="s">
        <v>98</v>
      </c>
      <c r="B20" s="12">
        <v>18</v>
      </c>
      <c r="C20" s="13" t="s">
        <v>99</v>
      </c>
      <c r="D20" s="14">
        <v>93</v>
      </c>
      <c r="E20" s="14">
        <v>95</v>
      </c>
      <c r="F20" s="14">
        <v>94</v>
      </c>
      <c r="G20" s="15"/>
      <c r="H20" s="14"/>
      <c r="I20" s="14"/>
      <c r="J20" s="14"/>
      <c r="M20" s="11">
        <f>D20+E20+F20+G20+H20</f>
        <v>282</v>
      </c>
      <c r="N20">
        <f>M20*0.17</f>
        <v>47.940000000000005</v>
      </c>
      <c r="O20">
        <f>I20*0.15</f>
        <v>0</v>
      </c>
      <c r="P20">
        <f>ROUND(N20+O20,0)</f>
        <v>48</v>
      </c>
    </row>
    <row r="21" spans="1:16" x14ac:dyDescent="0.25">
      <c r="A21" s="12" t="s">
        <v>100</v>
      </c>
      <c r="B21" s="12">
        <v>19</v>
      </c>
      <c r="C21" s="13" t="s">
        <v>101</v>
      </c>
      <c r="D21" s="14">
        <v>93</v>
      </c>
      <c r="E21" s="14">
        <v>89</v>
      </c>
      <c r="F21" s="14">
        <v>77</v>
      </c>
      <c r="G21" s="15"/>
      <c r="H21" s="14"/>
      <c r="I21" s="14"/>
      <c r="J21" s="14"/>
      <c r="M21" s="11">
        <f>D21+E21+F21+G21+H21</f>
        <v>259</v>
      </c>
      <c r="N21">
        <f>M21*0.17</f>
        <v>44.03</v>
      </c>
      <c r="O21">
        <f>I21*0.15</f>
        <v>0</v>
      </c>
      <c r="P21">
        <f>ROUND(N21+O21,0)</f>
        <v>44</v>
      </c>
    </row>
    <row r="22" spans="1:16" x14ac:dyDescent="0.25">
      <c r="A22" s="12" t="s">
        <v>102</v>
      </c>
      <c r="B22" s="12">
        <v>20</v>
      </c>
      <c r="C22" s="13" t="s">
        <v>103</v>
      </c>
      <c r="D22" s="14">
        <v>84</v>
      </c>
      <c r="E22" s="14">
        <v>92</v>
      </c>
      <c r="F22" s="14">
        <v>99</v>
      </c>
      <c r="G22" s="15"/>
      <c r="H22" s="14"/>
      <c r="I22" s="14"/>
      <c r="J22" s="14"/>
      <c r="M22" s="11">
        <f>D22+E22+F22+G22+H22</f>
        <v>275</v>
      </c>
      <c r="N22">
        <f>M22*0.17</f>
        <v>46.75</v>
      </c>
      <c r="O22">
        <f>I22*0.15</f>
        <v>0</v>
      </c>
      <c r="P22">
        <f>ROUND(N22+O22,0)</f>
        <v>47</v>
      </c>
    </row>
    <row r="23" spans="1:16" x14ac:dyDescent="0.25">
      <c r="A23" s="12" t="s">
        <v>104</v>
      </c>
      <c r="B23" s="12">
        <v>21</v>
      </c>
      <c r="C23" s="13" t="s">
        <v>105</v>
      </c>
      <c r="D23" s="14">
        <v>92</v>
      </c>
      <c r="E23" s="14">
        <v>97</v>
      </c>
      <c r="F23" s="14">
        <v>91</v>
      </c>
      <c r="G23" s="15"/>
      <c r="H23" s="14"/>
      <c r="I23" s="14"/>
      <c r="J23" s="14"/>
      <c r="M23" s="11">
        <f>D23+E23+F23+G23+H23</f>
        <v>280</v>
      </c>
      <c r="N23">
        <f>M23*0.17</f>
        <v>47.6</v>
      </c>
      <c r="O23">
        <f>I23*0.15</f>
        <v>0</v>
      </c>
      <c r="P23">
        <f>ROUND(N23+O23,0)</f>
        <v>48</v>
      </c>
    </row>
    <row r="24" spans="1:16" x14ac:dyDescent="0.25">
      <c r="A24" s="12" t="s">
        <v>106</v>
      </c>
      <c r="B24" s="12">
        <v>22</v>
      </c>
      <c r="C24" s="13" t="s">
        <v>107</v>
      </c>
      <c r="D24" s="14">
        <v>96</v>
      </c>
      <c r="E24" s="14">
        <v>96</v>
      </c>
      <c r="F24" s="14">
        <v>94</v>
      </c>
      <c r="G24" s="15"/>
      <c r="H24" s="14"/>
      <c r="I24" s="14"/>
      <c r="J24" s="14"/>
      <c r="M24" s="11">
        <f>D24+E24+F24+G24+H24</f>
        <v>286</v>
      </c>
      <c r="N24">
        <f>M24*0.17</f>
        <v>48.620000000000005</v>
      </c>
      <c r="O24">
        <f>I24*0.15</f>
        <v>0</v>
      </c>
      <c r="P24">
        <f>ROUND(N24+O24,0)</f>
        <v>49</v>
      </c>
    </row>
    <row r="25" spans="1:16" x14ac:dyDescent="0.25">
      <c r="A25" s="12" t="s">
        <v>108</v>
      </c>
      <c r="B25" s="12">
        <v>23</v>
      </c>
      <c r="C25" s="13" t="s">
        <v>109</v>
      </c>
      <c r="D25" s="14">
        <v>97</v>
      </c>
      <c r="E25" s="14">
        <v>91</v>
      </c>
      <c r="F25" s="14">
        <v>92</v>
      </c>
      <c r="G25" s="15"/>
      <c r="H25" s="14"/>
      <c r="I25" s="14"/>
      <c r="J25" s="14"/>
      <c r="M25" s="11">
        <f>D25+E25+F25+G25+H25</f>
        <v>280</v>
      </c>
      <c r="N25">
        <f>M25*0.17</f>
        <v>47.6</v>
      </c>
      <c r="O25">
        <f>I25*0.15</f>
        <v>0</v>
      </c>
      <c r="P25">
        <f>ROUND(N25+O25,0)</f>
        <v>48</v>
      </c>
    </row>
    <row r="26" spans="1:16" x14ac:dyDescent="0.25">
      <c r="A26" s="12" t="s">
        <v>110</v>
      </c>
      <c r="B26" s="12">
        <v>24</v>
      </c>
      <c r="C26" s="13" t="s">
        <v>111</v>
      </c>
      <c r="D26" s="14">
        <v>91</v>
      </c>
      <c r="E26" s="14">
        <v>92</v>
      </c>
      <c r="F26" s="14">
        <v>93</v>
      </c>
      <c r="G26" s="15"/>
      <c r="H26" s="14"/>
      <c r="I26" s="14"/>
      <c r="J26" s="14"/>
      <c r="M26" s="11">
        <f>D26+E26+F26+G26+H26</f>
        <v>276</v>
      </c>
      <c r="N26">
        <f>M26*0.17</f>
        <v>46.92</v>
      </c>
      <c r="O26">
        <f>I26*0.15</f>
        <v>0</v>
      </c>
      <c r="P26">
        <f>ROUND(N26+O26,0)</f>
        <v>47</v>
      </c>
    </row>
    <row r="27" spans="1:16" x14ac:dyDescent="0.25">
      <c r="A27" s="12" t="s">
        <v>112</v>
      </c>
      <c r="B27" s="12">
        <v>25</v>
      </c>
      <c r="C27" s="13" t="s">
        <v>113</v>
      </c>
      <c r="D27" s="14">
        <v>95</v>
      </c>
      <c r="E27" s="14">
        <v>95</v>
      </c>
      <c r="F27" s="14">
        <v>86</v>
      </c>
      <c r="G27" s="15"/>
      <c r="H27" s="14"/>
      <c r="I27" s="14"/>
      <c r="J27" s="14"/>
      <c r="M27" s="11">
        <f>D27+E27+F27+G27+H27</f>
        <v>276</v>
      </c>
      <c r="N27">
        <f>M27*0.17</f>
        <v>46.92</v>
      </c>
      <c r="O27">
        <f>I27*0.15</f>
        <v>0</v>
      </c>
      <c r="P27">
        <f>ROUND(N27+O27,0)</f>
        <v>47</v>
      </c>
    </row>
    <row r="28" spans="1:16" x14ac:dyDescent="0.25">
      <c r="A28" s="12" t="s">
        <v>114</v>
      </c>
      <c r="B28" s="12">
        <v>26</v>
      </c>
      <c r="C28" s="13" t="s">
        <v>115</v>
      </c>
      <c r="D28" s="14">
        <v>97</v>
      </c>
      <c r="E28" s="14">
        <v>93</v>
      </c>
      <c r="F28" s="14">
        <v>88</v>
      </c>
      <c r="G28" s="15"/>
      <c r="H28" s="14"/>
      <c r="I28" s="14"/>
      <c r="J28" s="14"/>
      <c r="M28" s="11">
        <f>D28+E28+F28+G28+H28</f>
        <v>278</v>
      </c>
      <c r="N28">
        <f>M28*0.17</f>
        <v>47.260000000000005</v>
      </c>
      <c r="O28">
        <f>I28*0.15</f>
        <v>0</v>
      </c>
      <c r="P28">
        <f>ROUND(N28+O28,0)</f>
        <v>47</v>
      </c>
    </row>
    <row r="29" spans="1:16" x14ac:dyDescent="0.25">
      <c r="A29" s="12" t="s">
        <v>116</v>
      </c>
      <c r="B29" s="12">
        <v>27</v>
      </c>
      <c r="C29" s="13" t="s">
        <v>117</v>
      </c>
      <c r="D29" s="14">
        <v>81</v>
      </c>
      <c r="E29" s="14">
        <v>88</v>
      </c>
      <c r="F29" s="14">
        <v>92</v>
      </c>
      <c r="G29" s="15"/>
      <c r="H29" s="14"/>
      <c r="I29" s="14"/>
      <c r="J29" s="14"/>
      <c r="M29" s="11">
        <f>D29+E29+F29+G29+H29</f>
        <v>261</v>
      </c>
      <c r="N29">
        <f>M29*0.17</f>
        <v>44.370000000000005</v>
      </c>
      <c r="O29">
        <f>I29*0.15</f>
        <v>0</v>
      </c>
      <c r="P29">
        <f>ROUND(N29+O29,0)</f>
        <v>44</v>
      </c>
    </row>
    <row r="30" spans="1:16" x14ac:dyDescent="0.25">
      <c r="A30" s="12" t="s">
        <v>118</v>
      </c>
      <c r="B30" s="12">
        <v>28</v>
      </c>
      <c r="C30" s="13" t="s">
        <v>119</v>
      </c>
      <c r="D30" s="14">
        <v>93</v>
      </c>
      <c r="E30" s="14">
        <v>96</v>
      </c>
      <c r="F30" s="14">
        <v>87</v>
      </c>
      <c r="G30" s="15"/>
      <c r="H30" s="14"/>
      <c r="I30" s="14"/>
      <c r="J30" s="14"/>
      <c r="M30" s="11">
        <f>D30+E30+F30+G30+H30</f>
        <v>276</v>
      </c>
      <c r="N30">
        <f>M30*0.17</f>
        <v>46.92</v>
      </c>
      <c r="O30">
        <f>I30*0.15</f>
        <v>0</v>
      </c>
      <c r="P30">
        <f>ROUND(N30+O30,0)</f>
        <v>47</v>
      </c>
    </row>
    <row r="31" spans="1:16" x14ac:dyDescent="0.25">
      <c r="A31" s="12" t="s">
        <v>120</v>
      </c>
      <c r="B31" s="12">
        <v>29</v>
      </c>
      <c r="C31" s="13" t="s">
        <v>121</v>
      </c>
      <c r="D31" s="14">
        <v>94</v>
      </c>
      <c r="E31" s="14">
        <v>95</v>
      </c>
      <c r="F31" s="14">
        <v>95</v>
      </c>
      <c r="G31" s="15"/>
      <c r="H31" s="14"/>
      <c r="I31" s="14"/>
      <c r="J31" s="14"/>
      <c r="M31" s="11">
        <f>D31+E31+F31+G31+H31</f>
        <v>284</v>
      </c>
      <c r="N31">
        <f>M31*0.17</f>
        <v>48.28</v>
      </c>
      <c r="O31">
        <f>I31*0.15</f>
        <v>0</v>
      </c>
      <c r="P31">
        <f>ROUND(N31+O31,0)</f>
        <v>48</v>
      </c>
    </row>
  </sheetData>
  <sheetProtection algorithmName="SHA-512" hashValue="VtaeZhwbFgPcaSVTa8EcnWdHJG5ZpGtscehswt8vz8MOLTzWcli7itAJ04rZbxjyjaHjooPrHwPnh07PL6GXKA==" saltValue="D0xvscr0SaLB2KbV7r6E0w==" spinCount="100000" sheet="1" objects="1" scenarios="1"/>
  <dataValidations count="29">
    <dataValidation type="whole" allowBlank="1" showInputMessage="1" showErrorMessage="1" errorTitle="Valor fuera de rango" error="Ingrese un valor correcto" sqref="G3" xr:uid="{8B744F67-0FB8-4EB3-A27D-8482BAB9EDED}">
      <formula1>0</formula1>
      <formula2>100</formula2>
    </dataValidation>
    <dataValidation type="whole" allowBlank="1" showInputMessage="1" showErrorMessage="1" errorTitle="Valor fuera de rango" error="Ingrese un valor correcto" sqref="G4" xr:uid="{2413CA79-D966-45ED-87F0-E229BCF7045E}">
      <formula1>0</formula1>
      <formula2>100</formula2>
    </dataValidation>
    <dataValidation type="whole" allowBlank="1" showInputMessage="1" showErrorMessage="1" errorTitle="Valor fuera de rango" error="Ingrese un valor correcto" sqref="G5" xr:uid="{3A95F8F9-B6B3-4235-B519-9E2DFF953090}">
      <formula1>0</formula1>
      <formula2>100</formula2>
    </dataValidation>
    <dataValidation type="whole" allowBlank="1" showInputMessage="1" showErrorMessage="1" errorTitle="Valor fuera de rango" error="Ingrese un valor correcto" sqref="G6" xr:uid="{6B18DBBB-33E8-4FD6-8C63-8EEC415DE786}">
      <formula1>0</formula1>
      <formula2>100</formula2>
    </dataValidation>
    <dataValidation type="whole" allowBlank="1" showInputMessage="1" showErrorMessage="1" errorTitle="Valor fuera de rango" error="Ingrese un valor correcto" sqref="G7" xr:uid="{C815DFEE-ADEB-49DD-A7F7-DD36A988E19C}">
      <formula1>0</formula1>
      <formula2>100</formula2>
    </dataValidation>
    <dataValidation type="whole" allowBlank="1" showInputMessage="1" showErrorMessage="1" errorTitle="Valor fuera de rango" error="Ingrese un valor correcto" sqref="G8" xr:uid="{6DD7C810-AB5E-4637-A99C-EBBC68195263}">
      <formula1>0</formula1>
      <formula2>100</formula2>
    </dataValidation>
    <dataValidation type="whole" allowBlank="1" showInputMessage="1" showErrorMessage="1" errorTitle="Valor fuera de rango" error="Ingrese un valor correcto" sqref="G9" xr:uid="{54C66287-A34A-4FA7-974E-61F921E24A89}">
      <formula1>0</formula1>
      <formula2>100</formula2>
    </dataValidation>
    <dataValidation type="whole" allowBlank="1" showInputMessage="1" showErrorMessage="1" errorTitle="Valor fuera de rango" error="Ingrese un valor correcto" sqref="G10" xr:uid="{C76472C2-C5A9-4135-9EC0-232932153AFF}">
      <formula1>0</formula1>
      <formula2>100</formula2>
    </dataValidation>
    <dataValidation type="whole" allowBlank="1" showInputMessage="1" showErrorMessage="1" errorTitle="Valor fuera de rango" error="Ingrese un valor correcto" sqref="G11" xr:uid="{9FFCD4FB-16D2-4C53-BDCB-C5CB3F485F4E}">
      <formula1>0</formula1>
      <formula2>100</formula2>
    </dataValidation>
    <dataValidation type="whole" allowBlank="1" showInputMessage="1" showErrorMessage="1" errorTitle="Valor fuera de rango" error="Ingrese un valor correcto" sqref="G12" xr:uid="{3CB4CFD5-B302-4C1B-9987-4078E2CA1CB1}">
      <formula1>0</formula1>
      <formula2>100</formula2>
    </dataValidation>
    <dataValidation type="whole" allowBlank="1" showInputMessage="1" showErrorMessage="1" errorTitle="Valor fuera de rango" error="Ingrese un valor correcto" sqref="G13" xr:uid="{BCF3DB94-891F-44B6-8730-5ABD5A780766}">
      <formula1>0</formula1>
      <formula2>100</formula2>
    </dataValidation>
    <dataValidation type="whole" allowBlank="1" showInputMessage="1" showErrorMessage="1" errorTitle="Valor fuera de rango" error="Ingrese un valor correcto" sqref="G14" xr:uid="{CB0E579D-8FC4-4EBF-8BB8-D9FEFAE52AD3}">
      <formula1>0</formula1>
      <formula2>100</formula2>
    </dataValidation>
    <dataValidation type="whole" allowBlank="1" showInputMessage="1" showErrorMessage="1" errorTitle="Valor fuera de rango" error="Ingrese un valor correcto" sqref="G15" xr:uid="{CD1C5A64-295D-4ED2-B33A-59ED5A9C112C}">
      <formula1>0</formula1>
      <formula2>100</formula2>
    </dataValidation>
    <dataValidation type="whole" allowBlank="1" showInputMessage="1" showErrorMessage="1" errorTitle="Valor fuera de rango" error="Ingrese un valor correcto" sqref="G16" xr:uid="{44249390-68BF-4D2C-B1AE-12CDE3480494}">
      <formula1>0</formula1>
      <formula2>100</formula2>
    </dataValidation>
    <dataValidation type="whole" allowBlank="1" showInputMessage="1" showErrorMessage="1" errorTitle="Valor fuera de rango" error="Ingrese un valor correcto" sqref="G17" xr:uid="{1E6330B6-27BA-4ED3-B069-AF633305649F}">
      <formula1>0</formula1>
      <formula2>100</formula2>
    </dataValidation>
    <dataValidation type="whole" allowBlank="1" showInputMessage="1" showErrorMessage="1" errorTitle="Valor fuera de rango" error="Ingrese un valor correcto" sqref="G18" xr:uid="{000F5162-7250-4A78-B1DC-DB067CF4C68E}">
      <formula1>0</formula1>
      <formula2>100</formula2>
    </dataValidation>
    <dataValidation type="whole" allowBlank="1" showInputMessage="1" showErrorMessage="1" errorTitle="Valor fuera de rango" error="Ingrese un valor correcto" sqref="G19" xr:uid="{AECA6F1F-36D9-40DF-B732-13CAC407861F}">
      <formula1>0</formula1>
      <formula2>100</formula2>
    </dataValidation>
    <dataValidation type="whole" allowBlank="1" showInputMessage="1" showErrorMessage="1" errorTitle="Valor fuera de rango" error="Ingrese un valor correcto" sqref="G20" xr:uid="{AF79C475-1A09-4E80-A13D-FAEBE1333559}">
      <formula1>0</formula1>
      <formula2>100</formula2>
    </dataValidation>
    <dataValidation type="whole" allowBlank="1" showInputMessage="1" showErrorMessage="1" errorTitle="Valor fuera de rango" error="Ingrese un valor correcto" sqref="G21" xr:uid="{3F9605D1-BA54-4E55-8242-199A306B8DDE}">
      <formula1>0</formula1>
      <formula2>100</formula2>
    </dataValidation>
    <dataValidation type="whole" allowBlank="1" showInputMessage="1" showErrorMessage="1" errorTitle="Valor fuera de rango" error="Ingrese un valor correcto" sqref="G22" xr:uid="{038CF0B1-ACB4-4E15-BF83-6CCBCA49BB84}">
      <formula1>0</formula1>
      <formula2>100</formula2>
    </dataValidation>
    <dataValidation type="whole" allowBlank="1" showInputMessage="1" showErrorMessage="1" errorTitle="Valor fuera de rango" error="Ingrese un valor correcto" sqref="G23" xr:uid="{58F2EBEB-FB8D-42C6-A4C5-AD06EE8C14F3}">
      <formula1>0</formula1>
      <formula2>100</formula2>
    </dataValidation>
    <dataValidation type="whole" allowBlank="1" showInputMessage="1" showErrorMessage="1" errorTitle="Valor fuera de rango" error="Ingrese un valor correcto" sqref="G24" xr:uid="{3102859A-CC75-4225-BCA7-3A9D90F58BBD}">
      <formula1>0</formula1>
      <formula2>100</formula2>
    </dataValidation>
    <dataValidation type="whole" allowBlank="1" showInputMessage="1" showErrorMessage="1" errorTitle="Valor fuera de rango" error="Ingrese un valor correcto" sqref="G25" xr:uid="{92277793-353A-4FBC-8409-8A7AD3CABB72}">
      <formula1>0</formula1>
      <formula2>100</formula2>
    </dataValidation>
    <dataValidation type="whole" allowBlank="1" showInputMessage="1" showErrorMessage="1" errorTitle="Valor fuera de rango" error="Ingrese un valor correcto" sqref="G26" xr:uid="{A41DEAFC-95EF-409E-9F20-20E8F4F96577}">
      <formula1>0</formula1>
      <formula2>100</formula2>
    </dataValidation>
    <dataValidation type="whole" allowBlank="1" showInputMessage="1" showErrorMessage="1" errorTitle="Valor fuera de rango" error="Ingrese un valor correcto" sqref="G27" xr:uid="{4C3664C8-D430-4EFE-95D5-A3A81C710C04}">
      <formula1>0</formula1>
      <formula2>100</formula2>
    </dataValidation>
    <dataValidation type="whole" allowBlank="1" showInputMessage="1" showErrorMessage="1" errorTitle="Valor fuera de rango" error="Ingrese un valor correcto" sqref="G28" xr:uid="{A3504CB0-75CE-46FA-9A61-83B8B4993845}">
      <formula1>0</formula1>
      <formula2>100</formula2>
    </dataValidation>
    <dataValidation type="whole" allowBlank="1" showInputMessage="1" showErrorMessage="1" errorTitle="Valor fuera de rango" error="Ingrese un valor correcto" sqref="G29" xr:uid="{90B7C986-71A9-482E-B173-B868F91BFB15}">
      <formula1>0</formula1>
      <formula2>100</formula2>
    </dataValidation>
    <dataValidation type="whole" allowBlank="1" showInputMessage="1" showErrorMessage="1" errorTitle="Valor fuera de rango" error="Ingrese un valor correcto" sqref="G30" xr:uid="{DB513615-DE93-46EE-8007-4253362FC216}">
      <formula1>0</formula1>
      <formula2>100</formula2>
    </dataValidation>
    <dataValidation type="whole" allowBlank="1" showInputMessage="1" showErrorMessage="1" errorTitle="Valor fuera de rango" error="Ingrese un valor correcto" sqref="G31" xr:uid="{9C17C7AA-16E4-4D63-AE78-090DA5F73332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E2E8-6585-4BAD-B6AC-719FC36DADE1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123</v>
      </c>
      <c r="C1" s="1" t="s">
        <v>124</v>
      </c>
      <c r="D1" s="5" t="s">
        <v>181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125</v>
      </c>
      <c r="B3" s="12">
        <v>1</v>
      </c>
      <c r="C3" s="13" t="s">
        <v>126</v>
      </c>
      <c r="D3" s="14">
        <v>91</v>
      </c>
      <c r="E3" s="14">
        <v>92</v>
      </c>
      <c r="F3" s="14">
        <v>98</v>
      </c>
      <c r="G3" s="15"/>
      <c r="H3" s="14"/>
      <c r="I3" s="14"/>
      <c r="J3" s="14"/>
      <c r="M3" s="11">
        <f>D3+E3+F3+G3+H3</f>
        <v>281</v>
      </c>
      <c r="N3">
        <f>M3*0.17</f>
        <v>47.77</v>
      </c>
      <c r="O3">
        <f>I3*0.15</f>
        <v>0</v>
      </c>
      <c r="P3">
        <f>ROUND(N3+O3,0)</f>
        <v>48</v>
      </c>
    </row>
    <row r="4" spans="1:16" x14ac:dyDescent="0.25">
      <c r="A4" s="12" t="s">
        <v>127</v>
      </c>
      <c r="B4" s="12">
        <v>2</v>
      </c>
      <c r="C4" s="13" t="s">
        <v>128</v>
      </c>
      <c r="D4" s="14">
        <v>97</v>
      </c>
      <c r="E4" s="14">
        <v>92</v>
      </c>
      <c r="F4" s="14">
        <v>95</v>
      </c>
      <c r="G4" s="15"/>
      <c r="H4" s="14"/>
      <c r="I4" s="14"/>
      <c r="J4" s="14"/>
      <c r="M4" s="11">
        <f>D4+E4+F4+G4+H4</f>
        <v>284</v>
      </c>
      <c r="N4">
        <f>M4*0.17</f>
        <v>48.28</v>
      </c>
      <c r="O4">
        <f>I4*0.15</f>
        <v>0</v>
      </c>
      <c r="P4">
        <f>ROUND(N4+O4,0)</f>
        <v>48</v>
      </c>
    </row>
    <row r="5" spans="1:16" x14ac:dyDescent="0.25">
      <c r="A5" s="12" t="s">
        <v>129</v>
      </c>
      <c r="B5" s="12">
        <v>3</v>
      </c>
      <c r="C5" s="13" t="s">
        <v>130</v>
      </c>
      <c r="D5" s="14">
        <v>89</v>
      </c>
      <c r="E5" s="14">
        <v>88</v>
      </c>
      <c r="F5" s="14">
        <v>94</v>
      </c>
      <c r="G5" s="15"/>
      <c r="H5" s="14"/>
      <c r="I5" s="14"/>
      <c r="J5" s="14"/>
      <c r="M5" s="11">
        <f>D5+E5+F5+G5+H5</f>
        <v>271</v>
      </c>
      <c r="N5">
        <f>M5*0.17</f>
        <v>46.07</v>
      </c>
      <c r="O5">
        <f>I5*0.15</f>
        <v>0</v>
      </c>
      <c r="P5">
        <f>ROUND(N5+O5,0)</f>
        <v>46</v>
      </c>
    </row>
    <row r="6" spans="1:16" x14ac:dyDescent="0.25">
      <c r="A6" s="12" t="s">
        <v>131</v>
      </c>
      <c r="B6" s="12">
        <v>4</v>
      </c>
      <c r="C6" s="13" t="s">
        <v>132</v>
      </c>
      <c r="D6" s="14">
        <v>98</v>
      </c>
      <c r="E6" s="14">
        <v>100</v>
      </c>
      <c r="F6" s="14">
        <v>98</v>
      </c>
      <c r="G6" s="15"/>
      <c r="H6" s="14"/>
      <c r="I6" s="14"/>
      <c r="J6" s="14"/>
      <c r="M6" s="11">
        <f>D6+E6+F6+G6+H6</f>
        <v>296</v>
      </c>
      <c r="N6">
        <f>M6*0.17</f>
        <v>50.32</v>
      </c>
      <c r="O6">
        <f>I6*0.15</f>
        <v>0</v>
      </c>
      <c r="P6">
        <f>ROUND(N6+O6,0)</f>
        <v>50</v>
      </c>
    </row>
    <row r="7" spans="1:16" x14ac:dyDescent="0.25">
      <c r="A7" s="12" t="s">
        <v>133</v>
      </c>
      <c r="B7" s="12">
        <v>5</v>
      </c>
      <c r="C7" s="13" t="s">
        <v>134</v>
      </c>
      <c r="D7" s="14">
        <v>98</v>
      </c>
      <c r="E7" s="14">
        <v>97</v>
      </c>
      <c r="F7" s="14">
        <v>90</v>
      </c>
      <c r="G7" s="15"/>
      <c r="H7" s="14"/>
      <c r="I7" s="14"/>
      <c r="J7" s="14"/>
      <c r="M7" s="11">
        <f>D7+E7+F7+G7+H7</f>
        <v>285</v>
      </c>
      <c r="N7">
        <f>M7*0.17</f>
        <v>48.45</v>
      </c>
      <c r="O7">
        <f>I7*0.15</f>
        <v>0</v>
      </c>
      <c r="P7">
        <f>ROUND(N7+O7,0)</f>
        <v>48</v>
      </c>
    </row>
    <row r="8" spans="1:16" x14ac:dyDescent="0.25">
      <c r="A8" s="12" t="s">
        <v>135</v>
      </c>
      <c r="B8" s="12">
        <v>6</v>
      </c>
      <c r="C8" s="13" t="s">
        <v>136</v>
      </c>
      <c r="D8" s="14">
        <v>94</v>
      </c>
      <c r="E8" s="14">
        <v>92</v>
      </c>
      <c r="F8" s="14">
        <v>91</v>
      </c>
      <c r="G8" s="15"/>
      <c r="H8" s="14"/>
      <c r="I8" s="14"/>
      <c r="J8" s="14"/>
      <c r="M8" s="11">
        <f>D8+E8+F8+G8+H8</f>
        <v>277</v>
      </c>
      <c r="N8">
        <f>M8*0.17</f>
        <v>47.09</v>
      </c>
      <c r="O8">
        <f>I8*0.15</f>
        <v>0</v>
      </c>
      <c r="P8">
        <f>ROUND(N8+O8,0)</f>
        <v>47</v>
      </c>
    </row>
    <row r="9" spans="1:16" x14ac:dyDescent="0.25">
      <c r="A9" s="12" t="s">
        <v>137</v>
      </c>
      <c r="B9" s="12">
        <v>7</v>
      </c>
      <c r="C9" s="13" t="s">
        <v>138</v>
      </c>
      <c r="D9" s="14">
        <v>100</v>
      </c>
      <c r="E9" s="14">
        <v>98</v>
      </c>
      <c r="F9" s="14">
        <v>98</v>
      </c>
      <c r="G9" s="15"/>
      <c r="H9" s="14"/>
      <c r="I9" s="14"/>
      <c r="J9" s="14"/>
      <c r="M9" s="11">
        <f>D9+E9+F9+G9+H9</f>
        <v>296</v>
      </c>
      <c r="N9">
        <f>M9*0.17</f>
        <v>50.32</v>
      </c>
      <c r="O9">
        <f>I9*0.15</f>
        <v>0</v>
      </c>
      <c r="P9">
        <f>ROUND(N9+O9,0)</f>
        <v>50</v>
      </c>
    </row>
    <row r="10" spans="1:16" x14ac:dyDescent="0.25">
      <c r="A10" s="12" t="s">
        <v>139</v>
      </c>
      <c r="B10" s="12">
        <v>8</v>
      </c>
      <c r="C10" s="13" t="s">
        <v>140</v>
      </c>
      <c r="D10" s="14">
        <v>81</v>
      </c>
      <c r="E10" s="14">
        <v>94</v>
      </c>
      <c r="F10" s="14">
        <v>85</v>
      </c>
      <c r="G10" s="15"/>
      <c r="H10" s="14"/>
      <c r="I10" s="14"/>
      <c r="J10" s="14"/>
      <c r="M10" s="11">
        <f>D10+E10+F10+G10+H10</f>
        <v>260</v>
      </c>
      <c r="N10">
        <f>M10*0.17</f>
        <v>44.2</v>
      </c>
      <c r="O10">
        <f>I10*0.15</f>
        <v>0</v>
      </c>
      <c r="P10">
        <f>ROUND(N10+O10,0)</f>
        <v>44</v>
      </c>
    </row>
    <row r="11" spans="1:16" x14ac:dyDescent="0.25">
      <c r="A11" s="12" t="s">
        <v>141</v>
      </c>
      <c r="B11" s="12">
        <v>9</v>
      </c>
      <c r="C11" s="13" t="s">
        <v>142</v>
      </c>
      <c r="D11" s="14">
        <v>97</v>
      </c>
      <c r="E11" s="14">
        <v>94</v>
      </c>
      <c r="F11" s="14">
        <v>97</v>
      </c>
      <c r="G11" s="15"/>
      <c r="H11" s="14"/>
      <c r="I11" s="14"/>
      <c r="J11" s="14"/>
      <c r="M11" s="11">
        <f>D11+E11+F11+G11+H11</f>
        <v>288</v>
      </c>
      <c r="N11">
        <f>M11*0.17</f>
        <v>48.96</v>
      </c>
      <c r="O11">
        <f>I11*0.15</f>
        <v>0</v>
      </c>
      <c r="P11">
        <f>ROUND(N11+O11,0)</f>
        <v>49</v>
      </c>
    </row>
    <row r="12" spans="1:16" x14ac:dyDescent="0.25">
      <c r="A12" s="12" t="s">
        <v>143</v>
      </c>
      <c r="B12" s="12">
        <v>10</v>
      </c>
      <c r="C12" s="13" t="s">
        <v>144</v>
      </c>
      <c r="D12" s="14">
        <v>100</v>
      </c>
      <c r="E12" s="14">
        <v>97</v>
      </c>
      <c r="F12" s="14">
        <v>96</v>
      </c>
      <c r="G12" s="15"/>
      <c r="H12" s="14"/>
      <c r="I12" s="14"/>
      <c r="J12" s="14"/>
      <c r="M12" s="11">
        <f>D12+E12+F12+G12+H12</f>
        <v>293</v>
      </c>
      <c r="N12">
        <f>M12*0.17</f>
        <v>49.81</v>
      </c>
      <c r="O12">
        <f>I12*0.15</f>
        <v>0</v>
      </c>
      <c r="P12">
        <f>ROUND(N12+O12,0)</f>
        <v>50</v>
      </c>
    </row>
    <row r="13" spans="1:16" x14ac:dyDescent="0.25">
      <c r="A13" s="12" t="s">
        <v>145</v>
      </c>
      <c r="B13" s="12">
        <v>11</v>
      </c>
      <c r="C13" s="13" t="s">
        <v>146</v>
      </c>
      <c r="D13" s="14">
        <v>94</v>
      </c>
      <c r="E13" s="14">
        <v>91</v>
      </c>
      <c r="F13" s="14">
        <v>91</v>
      </c>
      <c r="G13" s="15"/>
      <c r="H13" s="14"/>
      <c r="I13" s="14"/>
      <c r="J13" s="14"/>
      <c r="M13" s="11">
        <f>D13+E13+F13+G13+H13</f>
        <v>276</v>
      </c>
      <c r="N13">
        <f>M13*0.17</f>
        <v>46.92</v>
      </c>
      <c r="O13">
        <f>I13*0.15</f>
        <v>0</v>
      </c>
      <c r="P13">
        <f>ROUND(N13+O13,0)</f>
        <v>47</v>
      </c>
    </row>
    <row r="14" spans="1:16" x14ac:dyDescent="0.25">
      <c r="A14" s="12" t="s">
        <v>147</v>
      </c>
      <c r="B14" s="12">
        <v>12</v>
      </c>
      <c r="C14" s="13" t="s">
        <v>148</v>
      </c>
      <c r="D14" s="14">
        <v>93</v>
      </c>
      <c r="E14" s="14">
        <v>100</v>
      </c>
      <c r="F14" s="14">
        <v>100</v>
      </c>
      <c r="G14" s="15"/>
      <c r="H14" s="14"/>
      <c r="I14" s="14"/>
      <c r="J14" s="14"/>
      <c r="M14" s="11">
        <f>D14+E14+F14+G14+H14</f>
        <v>293</v>
      </c>
      <c r="N14">
        <f>M14*0.17</f>
        <v>49.81</v>
      </c>
      <c r="O14">
        <f>I14*0.15</f>
        <v>0</v>
      </c>
      <c r="P14">
        <f>ROUND(N14+O14,0)</f>
        <v>50</v>
      </c>
    </row>
    <row r="15" spans="1:16" x14ac:dyDescent="0.25">
      <c r="A15" s="12" t="s">
        <v>149</v>
      </c>
      <c r="B15" s="12">
        <v>13</v>
      </c>
      <c r="C15" s="13" t="s">
        <v>150</v>
      </c>
      <c r="D15" s="14">
        <v>96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296</v>
      </c>
      <c r="N15">
        <f>M15*0.17</f>
        <v>50.32</v>
      </c>
      <c r="O15">
        <f>I15*0.15</f>
        <v>0</v>
      </c>
      <c r="P15">
        <f>ROUND(N15+O15,0)</f>
        <v>50</v>
      </c>
    </row>
    <row r="16" spans="1:16" x14ac:dyDescent="0.25">
      <c r="A16" s="12" t="s">
        <v>151</v>
      </c>
      <c r="B16" s="12">
        <v>14</v>
      </c>
      <c r="C16" s="13" t="s">
        <v>152</v>
      </c>
      <c r="D16" s="14">
        <v>97</v>
      </c>
      <c r="E16" s="14">
        <v>98</v>
      </c>
      <c r="F16" s="14">
        <v>97</v>
      </c>
      <c r="G16" s="15"/>
      <c r="H16" s="14"/>
      <c r="I16" s="14"/>
      <c r="J16" s="14"/>
      <c r="M16" s="11">
        <f>D16+E16+F16+G16+H16</f>
        <v>292</v>
      </c>
      <c r="N16">
        <f>M16*0.17</f>
        <v>49.64</v>
      </c>
      <c r="O16">
        <f>I16*0.15</f>
        <v>0</v>
      </c>
      <c r="P16">
        <f>ROUND(N16+O16,0)</f>
        <v>50</v>
      </c>
    </row>
    <row r="17" spans="1:16" x14ac:dyDescent="0.25">
      <c r="A17" s="12" t="s">
        <v>153</v>
      </c>
      <c r="B17" s="12">
        <v>15</v>
      </c>
      <c r="C17" s="13" t="s">
        <v>154</v>
      </c>
      <c r="D17" s="14">
        <v>95</v>
      </c>
      <c r="E17" s="14">
        <v>96</v>
      </c>
      <c r="F17" s="14">
        <v>95</v>
      </c>
      <c r="G17" s="15"/>
      <c r="H17" s="14"/>
      <c r="I17" s="14"/>
      <c r="J17" s="14"/>
      <c r="M17" s="11">
        <f>D17+E17+F17+G17+H17</f>
        <v>286</v>
      </c>
      <c r="N17">
        <f>M17*0.17</f>
        <v>48.620000000000005</v>
      </c>
      <c r="O17">
        <f>I17*0.15</f>
        <v>0</v>
      </c>
      <c r="P17">
        <f>ROUND(N17+O17,0)</f>
        <v>49</v>
      </c>
    </row>
    <row r="18" spans="1:16" x14ac:dyDescent="0.25">
      <c r="A18" s="12" t="s">
        <v>155</v>
      </c>
      <c r="B18" s="12">
        <v>16</v>
      </c>
      <c r="C18" s="13" t="s">
        <v>156</v>
      </c>
      <c r="D18" s="14">
        <v>87</v>
      </c>
      <c r="E18" s="14">
        <v>95</v>
      </c>
      <c r="F18" s="14">
        <v>90</v>
      </c>
      <c r="G18" s="15"/>
      <c r="H18" s="14"/>
      <c r="I18" s="14"/>
      <c r="J18" s="14"/>
      <c r="M18" s="11">
        <f>D18+E18+F18+G18+H18</f>
        <v>272</v>
      </c>
      <c r="N18">
        <f>M18*0.17</f>
        <v>46.24</v>
      </c>
      <c r="O18">
        <f>I18*0.15</f>
        <v>0</v>
      </c>
      <c r="P18">
        <f>ROUND(N18+O18,0)</f>
        <v>46</v>
      </c>
    </row>
    <row r="19" spans="1:16" x14ac:dyDescent="0.25">
      <c r="A19" s="12" t="s">
        <v>157</v>
      </c>
      <c r="B19" s="12">
        <v>17</v>
      </c>
      <c r="C19" s="13" t="s">
        <v>158</v>
      </c>
      <c r="D19" s="14">
        <v>95</v>
      </c>
      <c r="E19" s="14">
        <v>94</v>
      </c>
      <c r="F19" s="14">
        <v>98</v>
      </c>
      <c r="G19" s="15"/>
      <c r="H19" s="14"/>
      <c r="I19" s="14"/>
      <c r="J19" s="14"/>
      <c r="M19" s="11">
        <f>D19+E19+F19+G19+H19</f>
        <v>287</v>
      </c>
      <c r="N19">
        <f>M19*0.17</f>
        <v>48.790000000000006</v>
      </c>
      <c r="O19">
        <f>I19*0.15</f>
        <v>0</v>
      </c>
      <c r="P19">
        <f>ROUND(N19+O19,0)</f>
        <v>49</v>
      </c>
    </row>
    <row r="20" spans="1:16" x14ac:dyDescent="0.25">
      <c r="A20" s="12" t="s">
        <v>159</v>
      </c>
      <c r="B20" s="12">
        <v>18</v>
      </c>
      <c r="C20" s="13" t="s">
        <v>160</v>
      </c>
      <c r="D20" s="14">
        <v>91</v>
      </c>
      <c r="E20" s="14">
        <v>91</v>
      </c>
      <c r="F20" s="14">
        <v>94</v>
      </c>
      <c r="G20" s="15"/>
      <c r="H20" s="14"/>
      <c r="I20" s="14"/>
      <c r="J20" s="14"/>
      <c r="M20" s="11">
        <f>D20+E20+F20+G20+H20</f>
        <v>276</v>
      </c>
      <c r="N20">
        <f>M20*0.17</f>
        <v>46.92</v>
      </c>
      <c r="O20">
        <f>I20*0.15</f>
        <v>0</v>
      </c>
      <c r="P20">
        <f>ROUND(N20+O20,0)</f>
        <v>47</v>
      </c>
    </row>
    <row r="21" spans="1:16" x14ac:dyDescent="0.25">
      <c r="A21" s="12" t="s">
        <v>161</v>
      </c>
      <c r="B21" s="12">
        <v>19</v>
      </c>
      <c r="C21" s="13" t="s">
        <v>162</v>
      </c>
      <c r="D21" s="14">
        <v>98</v>
      </c>
      <c r="E21" s="14">
        <v>89</v>
      </c>
      <c r="F21" s="14">
        <v>91</v>
      </c>
      <c r="G21" s="15"/>
      <c r="H21" s="14"/>
      <c r="I21" s="14"/>
      <c r="J21" s="14"/>
      <c r="M21" s="11">
        <f>D21+E21+F21+G21+H21</f>
        <v>278</v>
      </c>
      <c r="N21">
        <f>M21*0.17</f>
        <v>47.260000000000005</v>
      </c>
      <c r="O21">
        <f>I21*0.15</f>
        <v>0</v>
      </c>
      <c r="P21">
        <f>ROUND(N21+O21,0)</f>
        <v>47</v>
      </c>
    </row>
    <row r="22" spans="1:16" x14ac:dyDescent="0.25">
      <c r="A22" s="12" t="s">
        <v>163</v>
      </c>
      <c r="B22" s="12">
        <v>20</v>
      </c>
      <c r="C22" s="13" t="s">
        <v>164</v>
      </c>
      <c r="D22" s="14">
        <v>90</v>
      </c>
      <c r="E22" s="14">
        <v>94</v>
      </c>
      <c r="F22" s="14">
        <v>94</v>
      </c>
      <c r="G22" s="15"/>
      <c r="H22" s="14"/>
      <c r="I22" s="14"/>
      <c r="J22" s="14"/>
      <c r="M22" s="11">
        <f>D22+E22+F22+G22+H22</f>
        <v>278</v>
      </c>
      <c r="N22">
        <f>M22*0.17</f>
        <v>47.260000000000005</v>
      </c>
      <c r="O22">
        <f>I22*0.15</f>
        <v>0</v>
      </c>
      <c r="P22">
        <f>ROUND(N22+O22,0)</f>
        <v>47</v>
      </c>
    </row>
    <row r="23" spans="1:16" x14ac:dyDescent="0.25">
      <c r="A23" s="12" t="s">
        <v>165</v>
      </c>
      <c r="B23" s="12">
        <v>21</v>
      </c>
      <c r="C23" s="13" t="s">
        <v>166</v>
      </c>
      <c r="D23" s="14">
        <v>89</v>
      </c>
      <c r="E23" s="14">
        <v>87</v>
      </c>
      <c r="F23" s="14">
        <v>93</v>
      </c>
      <c r="G23" s="15"/>
      <c r="H23" s="14"/>
      <c r="I23" s="14"/>
      <c r="J23" s="14"/>
      <c r="M23" s="11">
        <f>D23+E23+F23+G23+H23</f>
        <v>269</v>
      </c>
      <c r="N23">
        <f>M23*0.17</f>
        <v>45.730000000000004</v>
      </c>
      <c r="O23">
        <f>I23*0.15</f>
        <v>0</v>
      </c>
      <c r="P23">
        <f>ROUND(N23+O23,0)</f>
        <v>46</v>
      </c>
    </row>
    <row r="24" spans="1:16" x14ac:dyDescent="0.25">
      <c r="A24" s="12" t="s">
        <v>167</v>
      </c>
      <c r="B24" s="12">
        <v>22</v>
      </c>
      <c r="C24" s="13" t="s">
        <v>168</v>
      </c>
      <c r="D24" s="14">
        <v>94</v>
      </c>
      <c r="E24" s="14">
        <v>99</v>
      </c>
      <c r="F24" s="14">
        <v>99</v>
      </c>
      <c r="G24" s="15"/>
      <c r="H24" s="14"/>
      <c r="I24" s="14"/>
      <c r="J24" s="14"/>
      <c r="M24" s="11">
        <f>D24+E24+F24+G24+H24</f>
        <v>292</v>
      </c>
      <c r="N24">
        <f>M24*0.17</f>
        <v>49.64</v>
      </c>
      <c r="O24">
        <f>I24*0.15</f>
        <v>0</v>
      </c>
      <c r="P24">
        <f>ROUND(N24+O24,0)</f>
        <v>50</v>
      </c>
    </row>
    <row r="25" spans="1:16" x14ac:dyDescent="0.25">
      <c r="A25" s="12" t="s">
        <v>169</v>
      </c>
      <c r="B25" s="12">
        <v>23</v>
      </c>
      <c r="C25" s="13" t="s">
        <v>170</v>
      </c>
      <c r="D25" s="14">
        <v>96</v>
      </c>
      <c r="E25" s="14">
        <v>99</v>
      </c>
      <c r="F25" s="14">
        <v>99</v>
      </c>
      <c r="G25" s="15"/>
      <c r="H25" s="14"/>
      <c r="I25" s="14"/>
      <c r="J25" s="14"/>
      <c r="M25" s="11">
        <f>D25+E25+F25+G25+H25</f>
        <v>294</v>
      </c>
      <c r="N25">
        <f>M25*0.17</f>
        <v>49.980000000000004</v>
      </c>
      <c r="O25">
        <f>I25*0.15</f>
        <v>0</v>
      </c>
      <c r="P25">
        <f>ROUND(N25+O25,0)</f>
        <v>50</v>
      </c>
    </row>
    <row r="26" spans="1:16" x14ac:dyDescent="0.25">
      <c r="A26" s="12" t="s">
        <v>171</v>
      </c>
      <c r="B26" s="12">
        <v>24</v>
      </c>
      <c r="C26" s="13" t="s">
        <v>172</v>
      </c>
      <c r="D26" s="14">
        <v>90</v>
      </c>
      <c r="E26" s="14">
        <v>90</v>
      </c>
      <c r="F26" s="14">
        <v>89</v>
      </c>
      <c r="G26" s="15"/>
      <c r="H26" s="14"/>
      <c r="I26" s="14"/>
      <c r="J26" s="14"/>
      <c r="M26" s="11">
        <f>D26+E26+F26+G26+H26</f>
        <v>269</v>
      </c>
      <c r="N26">
        <f>M26*0.17</f>
        <v>45.730000000000004</v>
      </c>
      <c r="O26">
        <f>I26*0.15</f>
        <v>0</v>
      </c>
      <c r="P26">
        <f>ROUND(N26+O26,0)</f>
        <v>46</v>
      </c>
    </row>
    <row r="27" spans="1:16" x14ac:dyDescent="0.25">
      <c r="A27" s="12" t="s">
        <v>173</v>
      </c>
      <c r="B27" s="12">
        <v>25</v>
      </c>
      <c r="C27" s="13" t="s">
        <v>174</v>
      </c>
      <c r="D27" s="14">
        <v>88</v>
      </c>
      <c r="E27" s="14">
        <v>90</v>
      </c>
      <c r="F27" s="14">
        <v>87</v>
      </c>
      <c r="G27" s="15"/>
      <c r="H27" s="14"/>
      <c r="I27" s="14"/>
      <c r="J27" s="14"/>
      <c r="M27" s="11">
        <f>D27+E27+F27+G27+H27</f>
        <v>265</v>
      </c>
      <c r="N27">
        <f>M27*0.17</f>
        <v>45.050000000000004</v>
      </c>
      <c r="O27">
        <f>I27*0.15</f>
        <v>0</v>
      </c>
      <c r="P27">
        <f>ROUND(N27+O27,0)</f>
        <v>45</v>
      </c>
    </row>
    <row r="28" spans="1:16" x14ac:dyDescent="0.25">
      <c r="A28" s="12" t="s">
        <v>175</v>
      </c>
      <c r="B28" s="12">
        <v>26</v>
      </c>
      <c r="C28" s="13" t="s">
        <v>176</v>
      </c>
      <c r="D28" s="14">
        <v>84</v>
      </c>
      <c r="E28" s="14">
        <v>86</v>
      </c>
      <c r="F28" s="14">
        <v>93</v>
      </c>
      <c r="G28" s="15"/>
      <c r="H28" s="14"/>
      <c r="I28" s="14"/>
      <c r="J28" s="14"/>
      <c r="M28" s="11">
        <f>D28+E28+F28+G28+H28</f>
        <v>263</v>
      </c>
      <c r="N28">
        <f>M28*0.17</f>
        <v>44.71</v>
      </c>
      <c r="O28">
        <f>I28*0.15</f>
        <v>0</v>
      </c>
      <c r="P28">
        <f>ROUND(N28+O28,0)</f>
        <v>45</v>
      </c>
    </row>
    <row r="29" spans="1:16" x14ac:dyDescent="0.25">
      <c r="A29" s="12" t="s">
        <v>177</v>
      </c>
      <c r="B29" s="12">
        <v>27</v>
      </c>
      <c r="C29" s="13" t="s">
        <v>178</v>
      </c>
      <c r="D29" s="14">
        <v>84</v>
      </c>
      <c r="E29" s="14">
        <v>74</v>
      </c>
      <c r="F29" s="14">
        <v>77</v>
      </c>
      <c r="G29" s="15"/>
      <c r="H29" s="14"/>
      <c r="I29" s="14"/>
      <c r="J29" s="14"/>
      <c r="M29" s="11">
        <f>D29+E29+F29+G29+H29</f>
        <v>235</v>
      </c>
      <c r="N29">
        <f>M29*0.17</f>
        <v>39.950000000000003</v>
      </c>
      <c r="O29">
        <f>I29*0.15</f>
        <v>0</v>
      </c>
      <c r="P29">
        <f>ROUND(N29+O29,0)</f>
        <v>40</v>
      </c>
    </row>
    <row r="30" spans="1:16" x14ac:dyDescent="0.25">
      <c r="A30" s="12" t="s">
        <v>179</v>
      </c>
      <c r="B30" s="12">
        <v>28</v>
      </c>
      <c r="C30" s="13" t="s">
        <v>180</v>
      </c>
      <c r="D30" s="14">
        <v>94</v>
      </c>
      <c r="E30" s="14">
        <v>87</v>
      </c>
      <c r="F30" s="14">
        <v>84</v>
      </c>
      <c r="G30" s="15"/>
      <c r="H30" s="14"/>
      <c r="I30" s="14"/>
      <c r="J30" s="14"/>
      <c r="M30" s="11">
        <f>D30+E30+F30+G30+H30</f>
        <v>265</v>
      </c>
      <c r="N30">
        <f>M30*0.17</f>
        <v>45.050000000000004</v>
      </c>
      <c r="O30">
        <f>I30*0.15</f>
        <v>0</v>
      </c>
      <c r="P30">
        <f>ROUND(N30+O30,0)</f>
        <v>45</v>
      </c>
    </row>
  </sheetData>
  <sheetProtection algorithmName="SHA-512" hashValue="VkMfGxXxM3BoxXeWX8tD+gErU0RX4I/edizgMJRyAdhicpCPk5mLv9NjYulUoXGtLPDP2bYsud0Jc2LZmPtezw==" saltValue="TOvSeyO34iAr3McWGkzL3Q==" spinCount="100000" sheet="1" objects="1" scenarios="1"/>
  <dataValidations count="28">
    <dataValidation type="whole" allowBlank="1" showInputMessage="1" showErrorMessage="1" errorTitle="Valor fuera de rango" error="Ingrese un valor correcto" sqref="G3" xr:uid="{F3B99B37-C595-4D20-9CAD-E650EA7D4C97}">
      <formula1>0</formula1>
      <formula2>100</formula2>
    </dataValidation>
    <dataValidation type="whole" allowBlank="1" showInputMessage="1" showErrorMessage="1" errorTitle="Valor fuera de rango" error="Ingrese un valor correcto" sqref="G4" xr:uid="{13F44C86-45C2-4D52-B585-86E067B52D9F}">
      <formula1>0</formula1>
      <formula2>100</formula2>
    </dataValidation>
    <dataValidation type="whole" allowBlank="1" showInputMessage="1" showErrorMessage="1" errorTitle="Valor fuera de rango" error="Ingrese un valor correcto" sqref="G5" xr:uid="{42C7509E-6835-4E1F-B02A-F9D09BB35892}">
      <formula1>0</formula1>
      <formula2>100</formula2>
    </dataValidation>
    <dataValidation type="whole" allowBlank="1" showInputMessage="1" showErrorMessage="1" errorTitle="Valor fuera de rango" error="Ingrese un valor correcto" sqref="G6" xr:uid="{409D7225-08A5-4C63-8294-A8BAE27EB8E6}">
      <formula1>0</formula1>
      <formula2>100</formula2>
    </dataValidation>
    <dataValidation type="whole" allowBlank="1" showInputMessage="1" showErrorMessage="1" errorTitle="Valor fuera de rango" error="Ingrese un valor correcto" sqref="G7" xr:uid="{6A8AD195-5710-4DC3-90F6-FD887A09A10F}">
      <formula1>0</formula1>
      <formula2>100</formula2>
    </dataValidation>
    <dataValidation type="whole" allowBlank="1" showInputMessage="1" showErrorMessage="1" errorTitle="Valor fuera de rango" error="Ingrese un valor correcto" sqref="G8" xr:uid="{6A918AB1-BFF0-47E0-A8A5-57D7C81F1CF7}">
      <formula1>0</formula1>
      <formula2>100</formula2>
    </dataValidation>
    <dataValidation type="whole" allowBlank="1" showInputMessage="1" showErrorMessage="1" errorTitle="Valor fuera de rango" error="Ingrese un valor correcto" sqref="G9" xr:uid="{8668A5B1-A84B-4F85-A89F-73F73EC5C125}">
      <formula1>0</formula1>
      <formula2>100</formula2>
    </dataValidation>
    <dataValidation type="whole" allowBlank="1" showInputMessage="1" showErrorMessage="1" errorTitle="Valor fuera de rango" error="Ingrese un valor correcto" sqref="G10" xr:uid="{F8C06456-EE1C-4A8F-8551-EB11B5233F9A}">
      <formula1>0</formula1>
      <formula2>100</formula2>
    </dataValidation>
    <dataValidation type="whole" allowBlank="1" showInputMessage="1" showErrorMessage="1" errorTitle="Valor fuera de rango" error="Ingrese un valor correcto" sqref="G11" xr:uid="{D9F2E3B6-75A5-4359-AA75-CC41C5AF9E00}">
      <formula1>0</formula1>
      <formula2>100</formula2>
    </dataValidation>
    <dataValidation type="whole" allowBlank="1" showInputMessage="1" showErrorMessage="1" errorTitle="Valor fuera de rango" error="Ingrese un valor correcto" sqref="G12" xr:uid="{548BBA79-21A2-4E93-AD71-14DFF0AADB88}">
      <formula1>0</formula1>
      <formula2>100</formula2>
    </dataValidation>
    <dataValidation type="whole" allowBlank="1" showInputMessage="1" showErrorMessage="1" errorTitle="Valor fuera de rango" error="Ingrese un valor correcto" sqref="G13" xr:uid="{8945EA88-DB70-4DAC-B5F6-99D71FEFE9D7}">
      <formula1>0</formula1>
      <formula2>100</formula2>
    </dataValidation>
    <dataValidation type="whole" allowBlank="1" showInputMessage="1" showErrorMessage="1" errorTitle="Valor fuera de rango" error="Ingrese un valor correcto" sqref="G14" xr:uid="{A5698191-4BDA-4114-8D23-485D94724808}">
      <formula1>0</formula1>
      <formula2>100</formula2>
    </dataValidation>
    <dataValidation type="whole" allowBlank="1" showInputMessage="1" showErrorMessage="1" errorTitle="Valor fuera de rango" error="Ingrese un valor correcto" sqref="G15" xr:uid="{8418E205-158A-4415-8EE8-2EBEC1824CFA}">
      <formula1>0</formula1>
      <formula2>100</formula2>
    </dataValidation>
    <dataValidation type="whole" allowBlank="1" showInputMessage="1" showErrorMessage="1" errorTitle="Valor fuera de rango" error="Ingrese un valor correcto" sqref="G16" xr:uid="{70A353CF-11AC-4BCF-BB0E-51D07E2282E8}">
      <formula1>0</formula1>
      <formula2>100</formula2>
    </dataValidation>
    <dataValidation type="whole" allowBlank="1" showInputMessage="1" showErrorMessage="1" errorTitle="Valor fuera de rango" error="Ingrese un valor correcto" sqref="G17" xr:uid="{26A84D98-643F-4C51-A466-CB07A7FD8359}">
      <formula1>0</formula1>
      <formula2>100</formula2>
    </dataValidation>
    <dataValidation type="whole" allowBlank="1" showInputMessage="1" showErrorMessage="1" errorTitle="Valor fuera de rango" error="Ingrese un valor correcto" sqref="G18" xr:uid="{2A57ADD1-0E44-4AF3-AFB2-3EDCDBD74F17}">
      <formula1>0</formula1>
      <formula2>100</formula2>
    </dataValidation>
    <dataValidation type="whole" allowBlank="1" showInputMessage="1" showErrorMessage="1" errorTitle="Valor fuera de rango" error="Ingrese un valor correcto" sqref="G19" xr:uid="{1AE1EF55-C5F4-430F-AEA8-EF142F12F054}">
      <formula1>0</formula1>
      <formula2>100</formula2>
    </dataValidation>
    <dataValidation type="whole" allowBlank="1" showInputMessage="1" showErrorMessage="1" errorTitle="Valor fuera de rango" error="Ingrese un valor correcto" sqref="G20" xr:uid="{E60FA3DA-0202-46E3-978A-CF0AEB500382}">
      <formula1>0</formula1>
      <formula2>100</formula2>
    </dataValidation>
    <dataValidation type="whole" allowBlank="1" showInputMessage="1" showErrorMessage="1" errorTitle="Valor fuera de rango" error="Ingrese un valor correcto" sqref="G21" xr:uid="{0E80855D-AA3C-47A6-BC40-7B2CE5CE0C0C}">
      <formula1>0</formula1>
      <formula2>100</formula2>
    </dataValidation>
    <dataValidation type="whole" allowBlank="1" showInputMessage="1" showErrorMessage="1" errorTitle="Valor fuera de rango" error="Ingrese un valor correcto" sqref="G22" xr:uid="{52D43E67-C463-49C5-A349-7937C06E7558}">
      <formula1>0</formula1>
      <formula2>100</formula2>
    </dataValidation>
    <dataValidation type="whole" allowBlank="1" showInputMessage="1" showErrorMessage="1" errorTitle="Valor fuera de rango" error="Ingrese un valor correcto" sqref="G23" xr:uid="{C7CE8D7C-4323-4F38-973C-6CE52F117A5A}">
      <formula1>0</formula1>
      <formula2>100</formula2>
    </dataValidation>
    <dataValidation type="whole" allowBlank="1" showInputMessage="1" showErrorMessage="1" errorTitle="Valor fuera de rango" error="Ingrese un valor correcto" sqref="G24" xr:uid="{90CDE0C4-9F26-4B6F-927C-7A016F4D80DA}">
      <formula1>0</formula1>
      <formula2>100</formula2>
    </dataValidation>
    <dataValidation type="whole" allowBlank="1" showInputMessage="1" showErrorMessage="1" errorTitle="Valor fuera de rango" error="Ingrese un valor correcto" sqref="G25" xr:uid="{E42A986E-D042-4A63-9022-5948B3A2E7C6}">
      <formula1>0</formula1>
      <formula2>100</formula2>
    </dataValidation>
    <dataValidation type="whole" allowBlank="1" showInputMessage="1" showErrorMessage="1" errorTitle="Valor fuera de rango" error="Ingrese un valor correcto" sqref="G26" xr:uid="{5E69BC1B-0E68-4182-B309-1D6DC27E76ED}">
      <formula1>0</formula1>
      <formula2>100</formula2>
    </dataValidation>
    <dataValidation type="whole" allowBlank="1" showInputMessage="1" showErrorMessage="1" errorTitle="Valor fuera de rango" error="Ingrese un valor correcto" sqref="G27" xr:uid="{8FE3B36A-1D2A-408C-B7B1-D02351880CDE}">
      <formula1>0</formula1>
      <formula2>100</formula2>
    </dataValidation>
    <dataValidation type="whole" allowBlank="1" showInputMessage="1" showErrorMessage="1" errorTitle="Valor fuera de rango" error="Ingrese un valor correcto" sqref="G28" xr:uid="{00AB3BA8-A65E-4EF8-B68B-9E8EA977D30E}">
      <formula1>0</formula1>
      <formula2>100</formula2>
    </dataValidation>
    <dataValidation type="whole" allowBlank="1" showInputMessage="1" showErrorMessage="1" errorTitle="Valor fuera de rango" error="Ingrese un valor correcto" sqref="G29" xr:uid="{3D32FC41-3154-4BC3-914D-CFB8C50F55CE}">
      <formula1>0</formula1>
      <formula2>100</formula2>
    </dataValidation>
    <dataValidation type="whole" allowBlank="1" showInputMessage="1" showErrorMessage="1" errorTitle="Valor fuera de rango" error="Ingrese un valor correcto" sqref="G30" xr:uid="{07088DE4-BC49-4C39-930F-E136F2209D27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98FD-68A9-4FF1-B221-3558E3473BDF}">
  <dimension ref="A1:P29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5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182</v>
      </c>
      <c r="C1" s="1" t="s">
        <v>183</v>
      </c>
      <c r="D1" s="5" t="s">
        <v>238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184</v>
      </c>
      <c r="B3" s="12">
        <v>1</v>
      </c>
      <c r="C3" s="13" t="s">
        <v>185</v>
      </c>
      <c r="D3" s="14">
        <v>93</v>
      </c>
      <c r="E3" s="14">
        <v>95</v>
      </c>
      <c r="F3" s="14">
        <v>92</v>
      </c>
      <c r="G3" s="15"/>
      <c r="H3" s="14"/>
      <c r="I3" s="14"/>
      <c r="J3" s="14"/>
      <c r="M3" s="11">
        <f>D3+E3+F3+G3+H3</f>
        <v>280</v>
      </c>
      <c r="N3">
        <f>M3*0.17</f>
        <v>47.6</v>
      </c>
      <c r="O3">
        <f>I3*0.15</f>
        <v>0</v>
      </c>
      <c r="P3">
        <f>ROUND(N3+O3,0)</f>
        <v>48</v>
      </c>
    </row>
    <row r="4" spans="1:16" x14ac:dyDescent="0.25">
      <c r="A4" s="12" t="s">
        <v>186</v>
      </c>
      <c r="B4" s="12">
        <v>2</v>
      </c>
      <c r="C4" s="13" t="s">
        <v>187</v>
      </c>
      <c r="D4" s="14">
        <v>75</v>
      </c>
      <c r="E4" s="14">
        <v>93</v>
      </c>
      <c r="F4" s="14">
        <v>92</v>
      </c>
      <c r="G4" s="15"/>
      <c r="H4" s="14"/>
      <c r="I4" s="14"/>
      <c r="J4" s="14"/>
      <c r="M4" s="11">
        <f>D4+E4+F4+G4+H4</f>
        <v>260</v>
      </c>
      <c r="N4">
        <f>M4*0.17</f>
        <v>44.2</v>
      </c>
      <c r="O4">
        <f>I4*0.15</f>
        <v>0</v>
      </c>
      <c r="P4">
        <f>ROUND(N4+O4,0)</f>
        <v>44</v>
      </c>
    </row>
    <row r="5" spans="1:16" x14ac:dyDescent="0.25">
      <c r="A5" s="12" t="s">
        <v>188</v>
      </c>
      <c r="B5" s="12">
        <v>3</v>
      </c>
      <c r="C5" s="13" t="s">
        <v>189</v>
      </c>
      <c r="D5" s="14">
        <v>88</v>
      </c>
      <c r="E5" s="14">
        <v>90</v>
      </c>
      <c r="F5" s="14">
        <v>92</v>
      </c>
      <c r="G5" s="15"/>
      <c r="H5" s="14"/>
      <c r="I5" s="14"/>
      <c r="J5" s="14"/>
      <c r="M5" s="11">
        <f>D5+E5+F5+G5+H5</f>
        <v>270</v>
      </c>
      <c r="N5">
        <f>M5*0.17</f>
        <v>45.900000000000006</v>
      </c>
      <c r="O5">
        <f>I5*0.15</f>
        <v>0</v>
      </c>
      <c r="P5">
        <f>ROUND(N5+O5,0)</f>
        <v>46</v>
      </c>
    </row>
    <row r="6" spans="1:16" x14ac:dyDescent="0.25">
      <c r="A6" s="12" t="s">
        <v>190</v>
      </c>
      <c r="B6" s="12">
        <v>4</v>
      </c>
      <c r="C6" s="13" t="s">
        <v>191</v>
      </c>
      <c r="D6" s="14">
        <v>91</v>
      </c>
      <c r="E6" s="14">
        <v>98</v>
      </c>
      <c r="F6" s="14">
        <v>98</v>
      </c>
      <c r="G6" s="15"/>
      <c r="H6" s="14"/>
      <c r="I6" s="14"/>
      <c r="J6" s="14"/>
      <c r="M6" s="11">
        <f>D6+E6+F6+G6+H6</f>
        <v>287</v>
      </c>
      <c r="N6">
        <f>M6*0.17</f>
        <v>48.790000000000006</v>
      </c>
      <c r="O6">
        <f>I6*0.15</f>
        <v>0</v>
      </c>
      <c r="P6">
        <f>ROUND(N6+O6,0)</f>
        <v>49</v>
      </c>
    </row>
    <row r="7" spans="1:16" x14ac:dyDescent="0.25">
      <c r="A7" s="12" t="s">
        <v>192</v>
      </c>
      <c r="B7" s="12">
        <v>5</v>
      </c>
      <c r="C7" s="13" t="s">
        <v>193</v>
      </c>
      <c r="D7" s="14">
        <v>87</v>
      </c>
      <c r="E7" s="14">
        <v>75</v>
      </c>
      <c r="F7" s="14">
        <v>89</v>
      </c>
      <c r="G7" s="15"/>
      <c r="H7" s="14"/>
      <c r="I7" s="14"/>
      <c r="J7" s="14"/>
      <c r="M7" s="11">
        <f>D7+E7+F7+G7+H7</f>
        <v>251</v>
      </c>
      <c r="N7">
        <f>M7*0.17</f>
        <v>42.67</v>
      </c>
      <c r="O7">
        <f>I7*0.15</f>
        <v>0</v>
      </c>
      <c r="P7">
        <f>ROUND(N7+O7,0)</f>
        <v>43</v>
      </c>
    </row>
    <row r="8" spans="1:16" x14ac:dyDescent="0.25">
      <c r="A8" s="12" t="s">
        <v>194</v>
      </c>
      <c r="B8" s="12">
        <v>6</v>
      </c>
      <c r="C8" s="13" t="s">
        <v>195</v>
      </c>
      <c r="D8" s="14">
        <v>98</v>
      </c>
      <c r="E8" s="14">
        <v>97</v>
      </c>
      <c r="F8" s="14">
        <v>84</v>
      </c>
      <c r="G8" s="15"/>
      <c r="H8" s="14"/>
      <c r="I8" s="14"/>
      <c r="J8" s="14"/>
      <c r="M8" s="11">
        <f>D8+E8+F8+G8+H8</f>
        <v>279</v>
      </c>
      <c r="N8">
        <f>M8*0.17</f>
        <v>47.430000000000007</v>
      </c>
      <c r="O8">
        <f>I8*0.15</f>
        <v>0</v>
      </c>
      <c r="P8">
        <f>ROUND(N8+O8,0)</f>
        <v>47</v>
      </c>
    </row>
    <row r="9" spans="1:16" x14ac:dyDescent="0.25">
      <c r="A9" s="12" t="s">
        <v>196</v>
      </c>
      <c r="B9" s="12">
        <v>7</v>
      </c>
      <c r="C9" s="13" t="s">
        <v>197</v>
      </c>
      <c r="D9" s="14">
        <v>98</v>
      </c>
      <c r="E9" s="14">
        <v>97</v>
      </c>
      <c r="F9" s="14">
        <v>99</v>
      </c>
      <c r="G9" s="15"/>
      <c r="H9" s="14"/>
      <c r="I9" s="14"/>
      <c r="J9" s="14"/>
      <c r="M9" s="11">
        <f>D9+E9+F9+G9+H9</f>
        <v>294</v>
      </c>
      <c r="N9">
        <f>M9*0.17</f>
        <v>49.980000000000004</v>
      </c>
      <c r="O9">
        <f>I9*0.15</f>
        <v>0</v>
      </c>
      <c r="P9">
        <f>ROUND(N9+O9,0)</f>
        <v>50</v>
      </c>
    </row>
    <row r="10" spans="1:16" x14ac:dyDescent="0.25">
      <c r="A10" s="12" t="s">
        <v>198</v>
      </c>
      <c r="B10" s="12">
        <v>8</v>
      </c>
      <c r="C10" s="13" t="s">
        <v>199</v>
      </c>
      <c r="D10" s="14">
        <v>95</v>
      </c>
      <c r="E10" s="14">
        <v>89</v>
      </c>
      <c r="F10" s="14">
        <v>95</v>
      </c>
      <c r="G10" s="15"/>
      <c r="H10" s="14"/>
      <c r="I10" s="14"/>
      <c r="J10" s="14"/>
      <c r="M10" s="11">
        <f>D10+E10+F10+G10+H10</f>
        <v>279</v>
      </c>
      <c r="N10">
        <f>M10*0.17</f>
        <v>47.430000000000007</v>
      </c>
      <c r="O10">
        <f>I10*0.15</f>
        <v>0</v>
      </c>
      <c r="P10">
        <f>ROUND(N10+O10,0)</f>
        <v>47</v>
      </c>
    </row>
    <row r="11" spans="1:16" x14ac:dyDescent="0.25">
      <c r="A11" s="12" t="s">
        <v>200</v>
      </c>
      <c r="B11" s="12">
        <v>9</v>
      </c>
      <c r="C11" s="13" t="s">
        <v>201</v>
      </c>
      <c r="D11" s="14">
        <v>84</v>
      </c>
      <c r="E11" s="14">
        <v>94</v>
      </c>
      <c r="F11" s="14">
        <v>92</v>
      </c>
      <c r="G11" s="15"/>
      <c r="H11" s="14"/>
      <c r="I11" s="14"/>
      <c r="J11" s="14"/>
      <c r="M11" s="11">
        <f>D11+E11+F11+G11+H11</f>
        <v>270</v>
      </c>
      <c r="N11">
        <f>M11*0.17</f>
        <v>45.900000000000006</v>
      </c>
      <c r="O11">
        <f>I11*0.15</f>
        <v>0</v>
      </c>
      <c r="P11">
        <f>ROUND(N11+O11,0)</f>
        <v>46</v>
      </c>
    </row>
    <row r="12" spans="1:16" x14ac:dyDescent="0.25">
      <c r="A12" s="12" t="s">
        <v>202</v>
      </c>
      <c r="B12" s="12">
        <v>10</v>
      </c>
      <c r="C12" s="13" t="s">
        <v>203</v>
      </c>
      <c r="D12" s="14">
        <v>97</v>
      </c>
      <c r="E12" s="14">
        <v>93</v>
      </c>
      <c r="F12" s="14">
        <v>95</v>
      </c>
      <c r="G12" s="15"/>
      <c r="H12" s="14"/>
      <c r="I12" s="14"/>
      <c r="J12" s="14"/>
      <c r="M12" s="11">
        <f>D12+E12+F12+G12+H12</f>
        <v>285</v>
      </c>
      <c r="N12">
        <f>M12*0.17</f>
        <v>48.45</v>
      </c>
      <c r="O12">
        <f>I12*0.15</f>
        <v>0</v>
      </c>
      <c r="P12">
        <f>ROUND(N12+O12,0)</f>
        <v>48</v>
      </c>
    </row>
    <row r="13" spans="1:16" x14ac:dyDescent="0.25">
      <c r="A13" s="12" t="s">
        <v>204</v>
      </c>
      <c r="B13" s="12">
        <v>11</v>
      </c>
      <c r="C13" s="13" t="s">
        <v>205</v>
      </c>
      <c r="D13" s="14">
        <v>62</v>
      </c>
      <c r="E13" s="14">
        <v>76</v>
      </c>
      <c r="F13" s="14">
        <v>89</v>
      </c>
      <c r="G13" s="15"/>
      <c r="H13" s="14"/>
      <c r="I13" s="14"/>
      <c r="J13" s="14"/>
      <c r="M13" s="11">
        <f>D13+E13+F13+G13+H13</f>
        <v>227</v>
      </c>
      <c r="N13">
        <f>M13*0.17</f>
        <v>38.590000000000003</v>
      </c>
      <c r="O13">
        <f>I13*0.15</f>
        <v>0</v>
      </c>
      <c r="P13">
        <f>ROUND(N13+O13,0)</f>
        <v>39</v>
      </c>
    </row>
    <row r="14" spans="1:16" x14ac:dyDescent="0.25">
      <c r="A14" s="12" t="s">
        <v>206</v>
      </c>
      <c r="B14" s="12">
        <v>12</v>
      </c>
      <c r="C14" s="13" t="s">
        <v>207</v>
      </c>
      <c r="D14" s="14">
        <v>86</v>
      </c>
      <c r="E14" s="14">
        <v>91</v>
      </c>
      <c r="F14" s="14">
        <v>92</v>
      </c>
      <c r="G14" s="15"/>
      <c r="H14" s="14"/>
      <c r="I14" s="14"/>
      <c r="J14" s="14"/>
      <c r="M14" s="11">
        <f>D14+E14+F14+G14+H14</f>
        <v>269</v>
      </c>
      <c r="N14">
        <f>M14*0.17</f>
        <v>45.730000000000004</v>
      </c>
      <c r="O14">
        <f>I14*0.15</f>
        <v>0</v>
      </c>
      <c r="P14">
        <f>ROUND(N14+O14,0)</f>
        <v>46</v>
      </c>
    </row>
    <row r="15" spans="1:16" x14ac:dyDescent="0.25">
      <c r="A15" s="12" t="s">
        <v>208</v>
      </c>
      <c r="B15" s="12">
        <v>13</v>
      </c>
      <c r="C15" s="13" t="s">
        <v>209</v>
      </c>
      <c r="D15" s="14">
        <v>90</v>
      </c>
      <c r="E15" s="14">
        <v>97</v>
      </c>
      <c r="F15" s="14">
        <v>99</v>
      </c>
      <c r="G15" s="15"/>
      <c r="H15" s="14"/>
      <c r="I15" s="14"/>
      <c r="J15" s="14"/>
      <c r="M15" s="11">
        <f>D15+E15+F15+G15+H15</f>
        <v>286</v>
      </c>
      <c r="N15">
        <f>M15*0.17</f>
        <v>48.620000000000005</v>
      </c>
      <c r="O15">
        <f>I15*0.15</f>
        <v>0</v>
      </c>
      <c r="P15">
        <f>ROUND(N15+O15,0)</f>
        <v>49</v>
      </c>
    </row>
    <row r="16" spans="1:16" x14ac:dyDescent="0.25">
      <c r="A16" s="12" t="s">
        <v>210</v>
      </c>
      <c r="B16" s="12">
        <v>14</v>
      </c>
      <c r="C16" s="13" t="s">
        <v>211</v>
      </c>
      <c r="D16" s="14">
        <v>96</v>
      </c>
      <c r="E16" s="14">
        <v>98</v>
      </c>
      <c r="F16" s="14">
        <v>100</v>
      </c>
      <c r="G16" s="15"/>
      <c r="H16" s="14"/>
      <c r="I16" s="14"/>
      <c r="J16" s="14"/>
      <c r="M16" s="11">
        <f>D16+E16+F16+G16+H16</f>
        <v>294</v>
      </c>
      <c r="N16">
        <f>M16*0.17</f>
        <v>49.980000000000004</v>
      </c>
      <c r="O16">
        <f>I16*0.15</f>
        <v>0</v>
      </c>
      <c r="P16">
        <f>ROUND(N16+O16,0)</f>
        <v>50</v>
      </c>
    </row>
    <row r="17" spans="1:16" x14ac:dyDescent="0.25">
      <c r="A17" s="12" t="s">
        <v>212</v>
      </c>
      <c r="B17" s="12">
        <v>15</v>
      </c>
      <c r="C17" s="13" t="s">
        <v>213</v>
      </c>
      <c r="D17" s="14">
        <v>83</v>
      </c>
      <c r="E17" s="14">
        <v>81</v>
      </c>
      <c r="F17" s="14">
        <v>87</v>
      </c>
      <c r="G17" s="15"/>
      <c r="H17" s="14"/>
      <c r="I17" s="14"/>
      <c r="J17" s="14"/>
      <c r="M17" s="11">
        <f>D17+E17+F17+G17+H17</f>
        <v>251</v>
      </c>
      <c r="N17">
        <f>M17*0.17</f>
        <v>42.67</v>
      </c>
      <c r="O17">
        <f>I17*0.15</f>
        <v>0</v>
      </c>
      <c r="P17">
        <f>ROUND(N17+O17,0)</f>
        <v>43</v>
      </c>
    </row>
    <row r="18" spans="1:16" x14ac:dyDescent="0.25">
      <c r="A18" s="12" t="s">
        <v>214</v>
      </c>
      <c r="B18" s="12">
        <v>16</v>
      </c>
      <c r="C18" s="13" t="s">
        <v>215</v>
      </c>
      <c r="D18" s="14">
        <v>92</v>
      </c>
      <c r="E18" s="14">
        <v>95</v>
      </c>
      <c r="F18" s="14">
        <v>98</v>
      </c>
      <c r="G18" s="15"/>
      <c r="H18" s="14"/>
      <c r="I18" s="14"/>
      <c r="J18" s="14"/>
      <c r="M18" s="11">
        <f>D18+E18+F18+G18+H18</f>
        <v>285</v>
      </c>
      <c r="N18">
        <f>M18*0.17</f>
        <v>48.45</v>
      </c>
      <c r="O18">
        <f>I18*0.15</f>
        <v>0</v>
      </c>
      <c r="P18">
        <f>ROUND(N18+O18,0)</f>
        <v>48</v>
      </c>
    </row>
    <row r="19" spans="1:16" x14ac:dyDescent="0.25">
      <c r="A19" s="12" t="s">
        <v>216</v>
      </c>
      <c r="B19" s="12">
        <v>17</v>
      </c>
      <c r="C19" s="13" t="s">
        <v>217</v>
      </c>
      <c r="D19" s="14">
        <v>100</v>
      </c>
      <c r="E19" s="14">
        <v>100</v>
      </c>
      <c r="F19" s="14">
        <v>100</v>
      </c>
      <c r="G19" s="15"/>
      <c r="H19" s="14"/>
      <c r="I19" s="14"/>
      <c r="J19" s="14"/>
      <c r="M19" s="11">
        <f>D19+E19+F19+G19+H19</f>
        <v>300</v>
      </c>
      <c r="N19">
        <f>M19*0.17</f>
        <v>51.000000000000007</v>
      </c>
      <c r="O19">
        <f>I19*0.15</f>
        <v>0</v>
      </c>
      <c r="P19">
        <f>ROUND(N19+O19,0)</f>
        <v>51</v>
      </c>
    </row>
    <row r="20" spans="1:16" x14ac:dyDescent="0.25">
      <c r="A20" s="12" t="s">
        <v>218</v>
      </c>
      <c r="B20" s="12">
        <v>18</v>
      </c>
      <c r="C20" s="13" t="s">
        <v>219</v>
      </c>
      <c r="D20" s="14">
        <v>96</v>
      </c>
      <c r="E20" s="14">
        <v>98</v>
      </c>
      <c r="F20" s="14">
        <v>100</v>
      </c>
      <c r="G20" s="15"/>
      <c r="H20" s="14"/>
      <c r="I20" s="14"/>
      <c r="J20" s="14"/>
      <c r="M20" s="11">
        <f>D20+E20+F20+G20+H20</f>
        <v>294</v>
      </c>
      <c r="N20">
        <f>M20*0.17</f>
        <v>49.980000000000004</v>
      </c>
      <c r="O20">
        <f>I20*0.15</f>
        <v>0</v>
      </c>
      <c r="P20">
        <f>ROUND(N20+O20,0)</f>
        <v>50</v>
      </c>
    </row>
    <row r="21" spans="1:16" x14ac:dyDescent="0.25">
      <c r="A21" s="12" t="s">
        <v>220</v>
      </c>
      <c r="B21" s="12">
        <v>19</v>
      </c>
      <c r="C21" s="13" t="s">
        <v>221</v>
      </c>
      <c r="D21" s="14">
        <v>84</v>
      </c>
      <c r="E21" s="14">
        <v>96</v>
      </c>
      <c r="F21" s="14">
        <v>95</v>
      </c>
      <c r="G21" s="15"/>
      <c r="H21" s="14"/>
      <c r="I21" s="14"/>
      <c r="J21" s="14"/>
      <c r="M21" s="11">
        <f>D21+E21+F21+G21+H21</f>
        <v>275</v>
      </c>
      <c r="N21">
        <f>M21*0.17</f>
        <v>46.75</v>
      </c>
      <c r="O21">
        <f>I21*0.15</f>
        <v>0</v>
      </c>
      <c r="P21">
        <f>ROUND(N21+O21,0)</f>
        <v>47</v>
      </c>
    </row>
    <row r="22" spans="1:16" x14ac:dyDescent="0.25">
      <c r="A22" s="12" t="s">
        <v>222</v>
      </c>
      <c r="B22" s="12">
        <v>20</v>
      </c>
      <c r="C22" s="13" t="s">
        <v>223</v>
      </c>
      <c r="D22" s="14">
        <v>88</v>
      </c>
      <c r="E22" s="14">
        <v>99</v>
      </c>
      <c r="F22" s="14">
        <v>96</v>
      </c>
      <c r="G22" s="15"/>
      <c r="H22" s="14"/>
      <c r="I22" s="14"/>
      <c r="J22" s="14"/>
      <c r="M22" s="11">
        <f>D22+E22+F22+G22+H22</f>
        <v>283</v>
      </c>
      <c r="N22">
        <f>M22*0.17</f>
        <v>48.110000000000007</v>
      </c>
      <c r="O22">
        <f>I22*0.15</f>
        <v>0</v>
      </c>
      <c r="P22">
        <f>ROUND(N22+O22,0)</f>
        <v>48</v>
      </c>
    </row>
    <row r="23" spans="1:16" x14ac:dyDescent="0.25">
      <c r="A23" s="12" t="s">
        <v>224</v>
      </c>
      <c r="B23" s="12">
        <v>21</v>
      </c>
      <c r="C23" s="13" t="s">
        <v>225</v>
      </c>
      <c r="D23" s="14">
        <v>93</v>
      </c>
      <c r="E23" s="14">
        <v>95</v>
      </c>
      <c r="F23" s="14">
        <v>99</v>
      </c>
      <c r="G23" s="15"/>
      <c r="H23" s="14"/>
      <c r="I23" s="14"/>
      <c r="J23" s="14"/>
      <c r="M23" s="11">
        <f>D23+E23+F23+G23+H23</f>
        <v>287</v>
      </c>
      <c r="N23">
        <f>M23*0.17</f>
        <v>48.790000000000006</v>
      </c>
      <c r="O23">
        <f>I23*0.15</f>
        <v>0</v>
      </c>
      <c r="P23">
        <f>ROUND(N23+O23,0)</f>
        <v>49</v>
      </c>
    </row>
    <row r="24" spans="1:16" x14ac:dyDescent="0.25">
      <c r="A24" s="12" t="s">
        <v>226</v>
      </c>
      <c r="B24" s="12">
        <v>22</v>
      </c>
      <c r="C24" s="13" t="s">
        <v>227</v>
      </c>
      <c r="D24" s="14">
        <v>91</v>
      </c>
      <c r="E24" s="14">
        <v>85</v>
      </c>
      <c r="F24" s="14">
        <v>99</v>
      </c>
      <c r="G24" s="15"/>
      <c r="H24" s="14"/>
      <c r="I24" s="14"/>
      <c r="J24" s="14"/>
      <c r="M24" s="11">
        <f>D24+E24+F24+G24+H24</f>
        <v>275</v>
      </c>
      <c r="N24">
        <f>M24*0.17</f>
        <v>46.75</v>
      </c>
      <c r="O24">
        <f>I24*0.15</f>
        <v>0</v>
      </c>
      <c r="P24">
        <f>ROUND(N24+O24,0)</f>
        <v>47</v>
      </c>
    </row>
    <row r="25" spans="1:16" x14ac:dyDescent="0.25">
      <c r="A25" s="12" t="s">
        <v>228</v>
      </c>
      <c r="B25" s="12">
        <v>23</v>
      </c>
      <c r="C25" s="13" t="s">
        <v>229</v>
      </c>
      <c r="D25" s="14">
        <v>98</v>
      </c>
      <c r="E25" s="14">
        <v>98</v>
      </c>
      <c r="F25" s="14">
        <v>96</v>
      </c>
      <c r="G25" s="15"/>
      <c r="H25" s="14"/>
      <c r="I25" s="14"/>
      <c r="J25" s="14"/>
      <c r="M25" s="11">
        <f>D25+E25+F25+G25+H25</f>
        <v>292</v>
      </c>
      <c r="N25">
        <f>M25*0.17</f>
        <v>49.64</v>
      </c>
      <c r="O25">
        <f>I25*0.15</f>
        <v>0</v>
      </c>
      <c r="P25">
        <f>ROUND(N25+O25,0)</f>
        <v>50</v>
      </c>
    </row>
    <row r="26" spans="1:16" x14ac:dyDescent="0.25">
      <c r="A26" s="12" t="s">
        <v>230</v>
      </c>
      <c r="B26" s="12">
        <v>24</v>
      </c>
      <c r="C26" s="13" t="s">
        <v>231</v>
      </c>
      <c r="D26" s="14">
        <v>85</v>
      </c>
      <c r="E26" s="14">
        <v>94</v>
      </c>
      <c r="F26" s="14">
        <v>87</v>
      </c>
      <c r="G26" s="15"/>
      <c r="H26" s="14"/>
      <c r="I26" s="14"/>
      <c r="J26" s="14"/>
      <c r="M26" s="11">
        <f>D26+E26+F26+G26+H26</f>
        <v>266</v>
      </c>
      <c r="N26">
        <f>M26*0.17</f>
        <v>45.220000000000006</v>
      </c>
      <c r="O26">
        <f>I26*0.15</f>
        <v>0</v>
      </c>
      <c r="P26">
        <f>ROUND(N26+O26,0)</f>
        <v>45</v>
      </c>
    </row>
    <row r="27" spans="1:16" x14ac:dyDescent="0.25">
      <c r="A27" s="12" t="s">
        <v>232</v>
      </c>
      <c r="B27" s="12">
        <v>25</v>
      </c>
      <c r="C27" s="13" t="s">
        <v>233</v>
      </c>
      <c r="D27" s="14">
        <v>94</v>
      </c>
      <c r="E27" s="14">
        <v>97</v>
      </c>
      <c r="F27" s="14">
        <v>96</v>
      </c>
      <c r="G27" s="15"/>
      <c r="H27" s="14"/>
      <c r="I27" s="14"/>
      <c r="J27" s="14"/>
      <c r="M27" s="11">
        <f>D27+E27+F27+G27+H27</f>
        <v>287</v>
      </c>
      <c r="N27">
        <f>M27*0.17</f>
        <v>48.790000000000006</v>
      </c>
      <c r="O27">
        <f>I27*0.15</f>
        <v>0</v>
      </c>
      <c r="P27">
        <f>ROUND(N27+O27,0)</f>
        <v>49</v>
      </c>
    </row>
    <row r="28" spans="1:16" x14ac:dyDescent="0.25">
      <c r="A28" s="12" t="s">
        <v>234</v>
      </c>
      <c r="B28" s="12">
        <v>26</v>
      </c>
      <c r="C28" s="13" t="s">
        <v>235</v>
      </c>
      <c r="D28" s="14">
        <v>90</v>
      </c>
      <c r="E28" s="14">
        <v>93</v>
      </c>
      <c r="F28" s="14">
        <v>94</v>
      </c>
      <c r="G28" s="15"/>
      <c r="H28" s="14"/>
      <c r="I28" s="14"/>
      <c r="J28" s="14"/>
      <c r="M28" s="11">
        <f>D28+E28+F28+G28+H28</f>
        <v>277</v>
      </c>
      <c r="N28">
        <f>M28*0.17</f>
        <v>47.09</v>
      </c>
      <c r="O28">
        <f>I28*0.15</f>
        <v>0</v>
      </c>
      <c r="P28">
        <f>ROUND(N28+O28,0)</f>
        <v>47</v>
      </c>
    </row>
    <row r="29" spans="1:16" x14ac:dyDescent="0.25">
      <c r="A29" s="12" t="s">
        <v>236</v>
      </c>
      <c r="B29" s="12">
        <v>27</v>
      </c>
      <c r="C29" s="13" t="s">
        <v>237</v>
      </c>
      <c r="D29" s="14">
        <v>86</v>
      </c>
      <c r="E29" s="14">
        <v>89</v>
      </c>
      <c r="F29" s="14">
        <v>97</v>
      </c>
      <c r="G29" s="15"/>
      <c r="H29" s="14"/>
      <c r="I29" s="14"/>
      <c r="J29" s="14"/>
      <c r="M29" s="11">
        <f>D29+E29+F29+G29+H29</f>
        <v>272</v>
      </c>
      <c r="N29">
        <f>M29*0.17</f>
        <v>46.24</v>
      </c>
      <c r="O29">
        <f>I29*0.15</f>
        <v>0</v>
      </c>
      <c r="P29">
        <f>ROUND(N29+O29,0)</f>
        <v>46</v>
      </c>
    </row>
  </sheetData>
  <sheetProtection algorithmName="SHA-512" hashValue="iLY6e+pzjxHGPp58uFv49qXOKhSZWVFBSFi0MzPADIQuz8xYg0U2GBsuS1/2jkkF5p8XP+hOnBTfclee4iN9Kg==" saltValue="xHhnr6cMWj3qifs4TcD4Tg==" spinCount="100000" sheet="1" objects="1" scenarios="1"/>
  <dataValidations count="27">
    <dataValidation type="whole" allowBlank="1" showInputMessage="1" showErrorMessage="1" errorTitle="Valor fuera de rango" error="Ingrese un valor correcto" sqref="G3" xr:uid="{1F0A5B80-2D9C-4BA2-B772-671DE2497346}">
      <formula1>0</formula1>
      <formula2>100</formula2>
    </dataValidation>
    <dataValidation type="whole" allowBlank="1" showInputMessage="1" showErrorMessage="1" errorTitle="Valor fuera de rango" error="Ingrese un valor correcto" sqref="G4" xr:uid="{A41C4C4F-8C4F-4C81-B291-70DD9B8B5573}">
      <formula1>0</formula1>
      <formula2>100</formula2>
    </dataValidation>
    <dataValidation type="whole" allowBlank="1" showInputMessage="1" showErrorMessage="1" errorTitle="Valor fuera de rango" error="Ingrese un valor correcto" sqref="G5" xr:uid="{8A3DE0DF-DE1C-4F10-8BB0-5859FF6B2A7A}">
      <formula1>0</formula1>
      <formula2>100</formula2>
    </dataValidation>
    <dataValidation type="whole" allowBlank="1" showInputMessage="1" showErrorMessage="1" errorTitle="Valor fuera de rango" error="Ingrese un valor correcto" sqref="G6" xr:uid="{AC982932-AB3B-46DF-B38B-C854EA92179D}">
      <formula1>0</formula1>
      <formula2>100</formula2>
    </dataValidation>
    <dataValidation type="whole" allowBlank="1" showInputMessage="1" showErrorMessage="1" errorTitle="Valor fuera de rango" error="Ingrese un valor correcto" sqref="G7" xr:uid="{C006A487-91E0-49ED-BD8A-E0BD16330468}">
      <formula1>0</formula1>
      <formula2>100</formula2>
    </dataValidation>
    <dataValidation type="whole" allowBlank="1" showInputMessage="1" showErrorMessage="1" errorTitle="Valor fuera de rango" error="Ingrese un valor correcto" sqref="G8" xr:uid="{C561BC3F-F0F1-4C81-B839-3200541EB5F9}">
      <formula1>0</formula1>
      <formula2>100</formula2>
    </dataValidation>
    <dataValidation type="whole" allowBlank="1" showInputMessage="1" showErrorMessage="1" errorTitle="Valor fuera de rango" error="Ingrese un valor correcto" sqref="G9" xr:uid="{87373534-9E5B-4BBC-B06B-6BF633E79BEC}">
      <formula1>0</formula1>
      <formula2>100</formula2>
    </dataValidation>
    <dataValidation type="whole" allowBlank="1" showInputMessage="1" showErrorMessage="1" errorTitle="Valor fuera de rango" error="Ingrese un valor correcto" sqref="G10" xr:uid="{A7EEEE84-98EC-43BF-B3E5-2685A54A2C72}">
      <formula1>0</formula1>
      <formula2>100</formula2>
    </dataValidation>
    <dataValidation type="whole" allowBlank="1" showInputMessage="1" showErrorMessage="1" errorTitle="Valor fuera de rango" error="Ingrese un valor correcto" sqref="G11" xr:uid="{FCBCC74E-43CB-4291-AA23-84D3CCECC1D9}">
      <formula1>0</formula1>
      <formula2>100</formula2>
    </dataValidation>
    <dataValidation type="whole" allowBlank="1" showInputMessage="1" showErrorMessage="1" errorTitle="Valor fuera de rango" error="Ingrese un valor correcto" sqref="G12" xr:uid="{43874ECA-BC7C-4BFE-9416-92179332ADF7}">
      <formula1>0</formula1>
      <formula2>100</formula2>
    </dataValidation>
    <dataValidation type="whole" allowBlank="1" showInputMessage="1" showErrorMessage="1" errorTitle="Valor fuera de rango" error="Ingrese un valor correcto" sqref="G13" xr:uid="{9BACE807-3B98-443E-9EB4-87FC47438AC4}">
      <formula1>0</formula1>
      <formula2>100</formula2>
    </dataValidation>
    <dataValidation type="whole" allowBlank="1" showInputMessage="1" showErrorMessage="1" errorTitle="Valor fuera de rango" error="Ingrese un valor correcto" sqref="G14" xr:uid="{9CDC4454-A1A5-4A57-BA34-619954FA0295}">
      <formula1>0</formula1>
      <formula2>100</formula2>
    </dataValidation>
    <dataValidation type="whole" allowBlank="1" showInputMessage="1" showErrorMessage="1" errorTitle="Valor fuera de rango" error="Ingrese un valor correcto" sqref="G15" xr:uid="{B5A81521-33AC-4994-858A-DF74692F6EA3}">
      <formula1>0</formula1>
      <formula2>100</formula2>
    </dataValidation>
    <dataValidation type="whole" allowBlank="1" showInputMessage="1" showErrorMessage="1" errorTitle="Valor fuera de rango" error="Ingrese un valor correcto" sqref="G16" xr:uid="{A766B557-1E5B-4975-A8C8-4D2BDAA21D73}">
      <formula1>0</formula1>
      <formula2>100</formula2>
    </dataValidation>
    <dataValidation type="whole" allowBlank="1" showInputMessage="1" showErrorMessage="1" errorTitle="Valor fuera de rango" error="Ingrese un valor correcto" sqref="G17" xr:uid="{B833176B-EA3D-426F-BF1C-858CACC36022}">
      <formula1>0</formula1>
      <formula2>100</formula2>
    </dataValidation>
    <dataValidation type="whole" allowBlank="1" showInputMessage="1" showErrorMessage="1" errorTitle="Valor fuera de rango" error="Ingrese un valor correcto" sqref="G18" xr:uid="{F9A27083-33B6-4E3B-87C0-310CEB5FE998}">
      <formula1>0</formula1>
      <formula2>100</formula2>
    </dataValidation>
    <dataValidation type="whole" allowBlank="1" showInputMessage="1" showErrorMessage="1" errorTitle="Valor fuera de rango" error="Ingrese un valor correcto" sqref="G19" xr:uid="{659D7AED-841C-4C4E-BE8B-F89DC61591EA}">
      <formula1>0</formula1>
      <formula2>100</formula2>
    </dataValidation>
    <dataValidation type="whole" allowBlank="1" showInputMessage="1" showErrorMessage="1" errorTitle="Valor fuera de rango" error="Ingrese un valor correcto" sqref="G20" xr:uid="{4490ABA9-F3FE-44B8-9B62-071CCF99B0C4}">
      <formula1>0</formula1>
      <formula2>100</formula2>
    </dataValidation>
    <dataValidation type="whole" allowBlank="1" showInputMessage="1" showErrorMessage="1" errorTitle="Valor fuera de rango" error="Ingrese un valor correcto" sqref="G21" xr:uid="{59E11707-2498-40EF-921E-D56DB1E9FA9A}">
      <formula1>0</formula1>
      <formula2>100</formula2>
    </dataValidation>
    <dataValidation type="whole" allowBlank="1" showInputMessage="1" showErrorMessage="1" errorTitle="Valor fuera de rango" error="Ingrese un valor correcto" sqref="G22" xr:uid="{48F3E754-B1E4-4ECB-A66E-870870F1082E}">
      <formula1>0</formula1>
      <formula2>100</formula2>
    </dataValidation>
    <dataValidation type="whole" allowBlank="1" showInputMessage="1" showErrorMessage="1" errorTitle="Valor fuera de rango" error="Ingrese un valor correcto" sqref="G23" xr:uid="{C2B4DC6A-54E0-4561-A75B-CFA4E2C42151}">
      <formula1>0</formula1>
      <formula2>100</formula2>
    </dataValidation>
    <dataValidation type="whole" allowBlank="1" showInputMessage="1" showErrorMessage="1" errorTitle="Valor fuera de rango" error="Ingrese un valor correcto" sqref="G24" xr:uid="{A27FFBFC-6589-4526-BEA9-835A9D2E08A8}">
      <formula1>0</formula1>
      <formula2>100</formula2>
    </dataValidation>
    <dataValidation type="whole" allowBlank="1" showInputMessage="1" showErrorMessage="1" errorTitle="Valor fuera de rango" error="Ingrese un valor correcto" sqref="G25" xr:uid="{E79D58F8-577F-4035-A49A-7CA5E0C1DD6D}">
      <formula1>0</formula1>
      <formula2>100</formula2>
    </dataValidation>
    <dataValidation type="whole" allowBlank="1" showInputMessage="1" showErrorMessage="1" errorTitle="Valor fuera de rango" error="Ingrese un valor correcto" sqref="G26" xr:uid="{6B68841C-DD45-477B-958D-22283E17F73D}">
      <formula1>0</formula1>
      <formula2>100</formula2>
    </dataValidation>
    <dataValidation type="whole" allowBlank="1" showInputMessage="1" showErrorMessage="1" errorTitle="Valor fuera de rango" error="Ingrese un valor correcto" sqref="G27" xr:uid="{DAC3846E-2CE4-4BF1-A100-AE0063209EF5}">
      <formula1>0</formula1>
      <formula2>100</formula2>
    </dataValidation>
    <dataValidation type="whole" allowBlank="1" showInputMessage="1" showErrorMessage="1" errorTitle="Valor fuera de rango" error="Ingrese un valor correcto" sqref="G28" xr:uid="{81437675-560E-45BA-AC86-EAFF2687180F}">
      <formula1>0</formula1>
      <formula2>100</formula2>
    </dataValidation>
    <dataValidation type="whole" allowBlank="1" showInputMessage="1" showErrorMessage="1" errorTitle="Valor fuera de rango" error="Ingrese un valor correcto" sqref="G29" xr:uid="{A9AB55D6-6E16-4338-8660-362F50FA0657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AE11-E65A-4B8C-A3A6-7DA4456EAA87}">
  <dimension ref="A1:P2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1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239</v>
      </c>
      <c r="C1" s="1" t="s">
        <v>240</v>
      </c>
      <c r="D1" s="5" t="s">
        <v>291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241</v>
      </c>
      <c r="B3" s="12">
        <v>1</v>
      </c>
      <c r="C3" s="13" t="s">
        <v>242</v>
      </c>
      <c r="D3" s="14">
        <v>89</v>
      </c>
      <c r="E3" s="14">
        <v>82</v>
      </c>
      <c r="F3" s="14">
        <v>81</v>
      </c>
      <c r="G3" s="15"/>
      <c r="H3" s="14"/>
      <c r="I3" s="14"/>
      <c r="J3" s="14"/>
      <c r="M3" s="11">
        <f>D3+E3+F3+G3+H3</f>
        <v>252</v>
      </c>
      <c r="N3">
        <f>M3*0.17</f>
        <v>42.84</v>
      </c>
      <c r="O3">
        <f>I3*0.15</f>
        <v>0</v>
      </c>
      <c r="P3">
        <f>ROUND(N3+O3,0)</f>
        <v>43</v>
      </c>
    </row>
    <row r="4" spans="1:16" x14ac:dyDescent="0.25">
      <c r="A4" s="12" t="s">
        <v>243</v>
      </c>
      <c r="B4" s="12">
        <v>2</v>
      </c>
      <c r="C4" s="13" t="s">
        <v>244</v>
      </c>
      <c r="D4" s="14">
        <v>88</v>
      </c>
      <c r="E4" s="14">
        <v>92</v>
      </c>
      <c r="F4" s="14">
        <v>94</v>
      </c>
      <c r="G4" s="15"/>
      <c r="H4" s="14"/>
      <c r="I4" s="14"/>
      <c r="J4" s="14"/>
      <c r="M4" s="11">
        <f>D4+E4+F4+G4+H4</f>
        <v>274</v>
      </c>
      <c r="N4">
        <f>M4*0.17</f>
        <v>46.580000000000005</v>
      </c>
      <c r="O4">
        <f>I4*0.15</f>
        <v>0</v>
      </c>
      <c r="P4">
        <f>ROUND(N4+O4,0)</f>
        <v>47</v>
      </c>
    </row>
    <row r="5" spans="1:16" x14ac:dyDescent="0.25">
      <c r="A5" s="12" t="s">
        <v>245</v>
      </c>
      <c r="B5" s="12">
        <v>3</v>
      </c>
      <c r="C5" s="13" t="s">
        <v>246</v>
      </c>
      <c r="D5" s="14">
        <v>90</v>
      </c>
      <c r="E5" s="14">
        <v>78</v>
      </c>
      <c r="F5" s="14">
        <v>87</v>
      </c>
      <c r="G5" s="15"/>
      <c r="H5" s="14"/>
      <c r="I5" s="14"/>
      <c r="J5" s="14"/>
      <c r="M5" s="11">
        <f>D5+E5+F5+G5+H5</f>
        <v>255</v>
      </c>
      <c r="N5">
        <f>M5*0.17</f>
        <v>43.35</v>
      </c>
      <c r="O5">
        <f>I5*0.15</f>
        <v>0</v>
      </c>
      <c r="P5">
        <f>ROUND(N5+O5,0)</f>
        <v>43</v>
      </c>
    </row>
    <row r="6" spans="1:16" x14ac:dyDescent="0.25">
      <c r="A6" s="12" t="s">
        <v>247</v>
      </c>
      <c r="B6" s="12">
        <v>4</v>
      </c>
      <c r="C6" s="13" t="s">
        <v>248</v>
      </c>
      <c r="D6" s="14">
        <v>95</v>
      </c>
      <c r="E6" s="14">
        <v>94</v>
      </c>
      <c r="F6" s="14">
        <v>96</v>
      </c>
      <c r="G6" s="15"/>
      <c r="H6" s="14"/>
      <c r="I6" s="14"/>
      <c r="J6" s="14"/>
      <c r="M6" s="11">
        <f>D6+E6+F6+G6+H6</f>
        <v>285</v>
      </c>
      <c r="N6">
        <f>M6*0.17</f>
        <v>48.45</v>
      </c>
      <c r="O6">
        <f>I6*0.15</f>
        <v>0</v>
      </c>
      <c r="P6">
        <f>ROUND(N6+O6,0)</f>
        <v>48</v>
      </c>
    </row>
    <row r="7" spans="1:16" x14ac:dyDescent="0.25">
      <c r="A7" s="12" t="s">
        <v>249</v>
      </c>
      <c r="B7" s="12">
        <v>5</v>
      </c>
      <c r="C7" s="13" t="s">
        <v>250</v>
      </c>
      <c r="D7" s="14">
        <v>88</v>
      </c>
      <c r="E7" s="14">
        <v>89</v>
      </c>
      <c r="F7" s="14">
        <v>94</v>
      </c>
      <c r="G7" s="15"/>
      <c r="H7" s="14"/>
      <c r="I7" s="14"/>
      <c r="J7" s="14"/>
      <c r="M7" s="11">
        <f>D7+E7+F7+G7+H7</f>
        <v>271</v>
      </c>
      <c r="N7">
        <f>M7*0.17</f>
        <v>46.07</v>
      </c>
      <c r="O7">
        <f>I7*0.15</f>
        <v>0</v>
      </c>
      <c r="P7">
        <f>ROUND(N7+O7,0)</f>
        <v>46</v>
      </c>
    </row>
    <row r="8" spans="1:16" x14ac:dyDescent="0.25">
      <c r="A8" s="12" t="s">
        <v>251</v>
      </c>
      <c r="B8" s="12">
        <v>6</v>
      </c>
      <c r="C8" s="13" t="s">
        <v>252</v>
      </c>
      <c r="D8" s="14">
        <v>89</v>
      </c>
      <c r="E8" s="14">
        <v>90</v>
      </c>
      <c r="F8" s="14">
        <v>93</v>
      </c>
      <c r="G8" s="15"/>
      <c r="H8" s="14"/>
      <c r="I8" s="14"/>
      <c r="J8" s="14"/>
      <c r="M8" s="11">
        <f>D8+E8+F8+G8+H8</f>
        <v>272</v>
      </c>
      <c r="N8">
        <f>M8*0.17</f>
        <v>46.24</v>
      </c>
      <c r="O8">
        <f>I8*0.15</f>
        <v>0</v>
      </c>
      <c r="P8">
        <f>ROUND(N8+O8,0)</f>
        <v>46</v>
      </c>
    </row>
    <row r="9" spans="1:16" x14ac:dyDescent="0.25">
      <c r="A9" s="12" t="s">
        <v>253</v>
      </c>
      <c r="B9" s="12">
        <v>7</v>
      </c>
      <c r="C9" s="13" t="s">
        <v>254</v>
      </c>
      <c r="D9" s="14">
        <v>94</v>
      </c>
      <c r="E9" s="14">
        <v>92</v>
      </c>
      <c r="F9" s="14">
        <v>91</v>
      </c>
      <c r="G9" s="15"/>
      <c r="H9" s="14"/>
      <c r="I9" s="14"/>
      <c r="J9" s="14"/>
      <c r="M9" s="11">
        <f>D9+E9+F9+G9+H9</f>
        <v>277</v>
      </c>
      <c r="N9">
        <f>M9*0.17</f>
        <v>47.09</v>
      </c>
      <c r="O9">
        <f>I9*0.15</f>
        <v>0</v>
      </c>
      <c r="P9">
        <f>ROUND(N9+O9,0)</f>
        <v>47</v>
      </c>
    </row>
    <row r="10" spans="1:16" x14ac:dyDescent="0.25">
      <c r="A10" s="12" t="s">
        <v>255</v>
      </c>
      <c r="B10" s="12">
        <v>8</v>
      </c>
      <c r="C10" s="13" t="s">
        <v>256</v>
      </c>
      <c r="D10" s="14">
        <v>100</v>
      </c>
      <c r="E10" s="14">
        <v>100</v>
      </c>
      <c r="F10" s="14">
        <v>100</v>
      </c>
      <c r="G10" s="15"/>
      <c r="H10" s="14"/>
      <c r="I10" s="14"/>
      <c r="J10" s="14"/>
      <c r="M10" s="11">
        <f>D10+E10+F10+G10+H10</f>
        <v>300</v>
      </c>
      <c r="N10">
        <f>M10*0.17</f>
        <v>51.000000000000007</v>
      </c>
      <c r="O10">
        <f>I10*0.15</f>
        <v>0</v>
      </c>
      <c r="P10">
        <f>ROUND(N10+O10,0)</f>
        <v>51</v>
      </c>
    </row>
    <row r="11" spans="1:16" x14ac:dyDescent="0.25">
      <c r="A11" s="12" t="s">
        <v>257</v>
      </c>
      <c r="B11" s="12">
        <v>9</v>
      </c>
      <c r="C11" s="13" t="s">
        <v>258</v>
      </c>
      <c r="D11" s="14">
        <v>92</v>
      </c>
      <c r="E11" s="14">
        <v>77</v>
      </c>
      <c r="F11" s="14">
        <v>83</v>
      </c>
      <c r="G11" s="15"/>
      <c r="H11" s="14"/>
      <c r="I11" s="14"/>
      <c r="J11" s="14"/>
      <c r="M11" s="11">
        <f>D11+E11+F11+G11+H11</f>
        <v>252</v>
      </c>
      <c r="N11">
        <f>M11*0.17</f>
        <v>42.84</v>
      </c>
      <c r="O11">
        <f>I11*0.15</f>
        <v>0</v>
      </c>
      <c r="P11">
        <f>ROUND(N11+O11,0)</f>
        <v>43</v>
      </c>
    </row>
    <row r="12" spans="1:16" x14ac:dyDescent="0.25">
      <c r="A12" s="12" t="s">
        <v>259</v>
      </c>
      <c r="B12" s="12">
        <v>10</v>
      </c>
      <c r="C12" s="13" t="s">
        <v>260</v>
      </c>
      <c r="D12" s="14">
        <v>62</v>
      </c>
      <c r="E12" s="14">
        <v>85</v>
      </c>
      <c r="F12" s="14">
        <v>81</v>
      </c>
      <c r="G12" s="15"/>
      <c r="H12" s="14"/>
      <c r="I12" s="14"/>
      <c r="J12" s="14"/>
      <c r="M12" s="11">
        <f>D12+E12+F12+G12+H12</f>
        <v>228</v>
      </c>
      <c r="N12">
        <f>M12*0.17</f>
        <v>38.760000000000005</v>
      </c>
      <c r="O12">
        <f>I12*0.15</f>
        <v>0</v>
      </c>
      <c r="P12">
        <f>ROUND(N12+O12,0)</f>
        <v>39</v>
      </c>
    </row>
    <row r="13" spans="1:16" x14ac:dyDescent="0.25">
      <c r="A13" s="12" t="s">
        <v>261</v>
      </c>
      <c r="B13" s="12">
        <v>11</v>
      </c>
      <c r="C13" s="13" t="s">
        <v>262</v>
      </c>
      <c r="D13" s="14">
        <v>95</v>
      </c>
      <c r="E13" s="14">
        <v>90</v>
      </c>
      <c r="F13" s="14">
        <v>88</v>
      </c>
      <c r="G13" s="15"/>
      <c r="H13" s="14"/>
      <c r="I13" s="14"/>
      <c r="J13" s="14"/>
      <c r="M13" s="11">
        <f>D13+E13+F13+G13+H13</f>
        <v>273</v>
      </c>
      <c r="N13">
        <f>M13*0.17</f>
        <v>46.410000000000004</v>
      </c>
      <c r="O13">
        <f>I13*0.15</f>
        <v>0</v>
      </c>
      <c r="P13">
        <f>ROUND(N13+O13,0)</f>
        <v>46</v>
      </c>
    </row>
    <row r="14" spans="1:16" x14ac:dyDescent="0.25">
      <c r="A14" s="12" t="s">
        <v>263</v>
      </c>
      <c r="B14" s="12">
        <v>12</v>
      </c>
      <c r="C14" s="13" t="s">
        <v>264</v>
      </c>
      <c r="D14" s="14">
        <v>91</v>
      </c>
      <c r="E14" s="14">
        <v>88</v>
      </c>
      <c r="F14" s="14">
        <v>91</v>
      </c>
      <c r="G14" s="15"/>
      <c r="H14" s="14"/>
      <c r="I14" s="14"/>
      <c r="J14" s="14"/>
      <c r="M14" s="11">
        <f>D14+E14+F14+G14+H14</f>
        <v>270</v>
      </c>
      <c r="N14">
        <f>M14*0.17</f>
        <v>45.900000000000006</v>
      </c>
      <c r="O14">
        <f>I14*0.15</f>
        <v>0</v>
      </c>
      <c r="P14">
        <f>ROUND(N14+O14,0)</f>
        <v>46</v>
      </c>
    </row>
    <row r="15" spans="1:16" x14ac:dyDescent="0.25">
      <c r="A15" s="12" t="s">
        <v>265</v>
      </c>
      <c r="B15" s="12">
        <v>13</v>
      </c>
      <c r="C15" s="13" t="s">
        <v>266</v>
      </c>
      <c r="D15" s="14">
        <v>95</v>
      </c>
      <c r="E15" s="14">
        <v>94</v>
      </c>
      <c r="F15" s="14">
        <v>88</v>
      </c>
      <c r="G15" s="15"/>
      <c r="H15" s="14"/>
      <c r="I15" s="14"/>
      <c r="J15" s="14"/>
      <c r="M15" s="11">
        <f>D15+E15+F15+G15+H15</f>
        <v>277</v>
      </c>
      <c r="N15">
        <f>M15*0.17</f>
        <v>47.09</v>
      </c>
      <c r="O15">
        <f>I15*0.15</f>
        <v>0</v>
      </c>
      <c r="P15">
        <f>ROUND(N15+O15,0)</f>
        <v>47</v>
      </c>
    </row>
    <row r="16" spans="1:16" x14ac:dyDescent="0.25">
      <c r="A16" s="12" t="s">
        <v>267</v>
      </c>
      <c r="B16" s="12">
        <v>14</v>
      </c>
      <c r="C16" s="13" t="s">
        <v>268</v>
      </c>
      <c r="D16" s="14">
        <v>95</v>
      </c>
      <c r="E16" s="14">
        <v>86</v>
      </c>
      <c r="F16" s="14">
        <v>93</v>
      </c>
      <c r="G16" s="15"/>
      <c r="H16" s="14"/>
      <c r="I16" s="14"/>
      <c r="J16" s="14"/>
      <c r="M16" s="11">
        <f>D16+E16+F16+G16+H16</f>
        <v>274</v>
      </c>
      <c r="N16">
        <f>M16*0.17</f>
        <v>46.580000000000005</v>
      </c>
      <c r="O16">
        <f>I16*0.15</f>
        <v>0</v>
      </c>
      <c r="P16">
        <f>ROUND(N16+O16,0)</f>
        <v>47</v>
      </c>
    </row>
    <row r="17" spans="1:16" x14ac:dyDescent="0.25">
      <c r="A17" s="12" t="s">
        <v>269</v>
      </c>
      <c r="B17" s="12">
        <v>15</v>
      </c>
      <c r="C17" s="13" t="s">
        <v>270</v>
      </c>
      <c r="D17" s="14">
        <v>94</v>
      </c>
      <c r="E17" s="14">
        <v>95</v>
      </c>
      <c r="F17" s="14">
        <v>98</v>
      </c>
      <c r="G17" s="15"/>
      <c r="H17" s="14"/>
      <c r="I17" s="14"/>
      <c r="J17" s="14"/>
      <c r="M17" s="11">
        <f>D17+E17+F17+G17+H17</f>
        <v>287</v>
      </c>
      <c r="N17">
        <f>M17*0.17</f>
        <v>48.790000000000006</v>
      </c>
      <c r="O17">
        <f>I17*0.15</f>
        <v>0</v>
      </c>
      <c r="P17">
        <f>ROUND(N17+O17,0)</f>
        <v>49</v>
      </c>
    </row>
    <row r="18" spans="1:16" x14ac:dyDescent="0.25">
      <c r="A18" s="12" t="s">
        <v>271</v>
      </c>
      <c r="B18" s="12">
        <v>16</v>
      </c>
      <c r="C18" s="13" t="s">
        <v>272</v>
      </c>
      <c r="D18" s="14">
        <v>97</v>
      </c>
      <c r="E18" s="14">
        <v>88</v>
      </c>
      <c r="F18" s="14">
        <v>94</v>
      </c>
      <c r="G18" s="15"/>
      <c r="H18" s="14"/>
      <c r="I18" s="14"/>
      <c r="J18" s="14"/>
      <c r="M18" s="11">
        <f>D18+E18+F18+G18+H18</f>
        <v>279</v>
      </c>
      <c r="N18">
        <f>M18*0.17</f>
        <v>47.430000000000007</v>
      </c>
      <c r="O18">
        <f>I18*0.15</f>
        <v>0</v>
      </c>
      <c r="P18">
        <f>ROUND(N18+O18,0)</f>
        <v>47</v>
      </c>
    </row>
    <row r="19" spans="1:16" x14ac:dyDescent="0.25">
      <c r="A19" s="12" t="s">
        <v>273</v>
      </c>
      <c r="B19" s="12">
        <v>17</v>
      </c>
      <c r="C19" s="13" t="s">
        <v>274</v>
      </c>
      <c r="D19" s="14">
        <v>92</v>
      </c>
      <c r="E19" s="14">
        <v>82</v>
      </c>
      <c r="F19" s="14">
        <v>91</v>
      </c>
      <c r="G19" s="15"/>
      <c r="H19" s="14"/>
      <c r="I19" s="14"/>
      <c r="J19" s="14"/>
      <c r="M19" s="11">
        <f>D19+E19+F19+G19+H19</f>
        <v>265</v>
      </c>
      <c r="N19">
        <f>M19*0.17</f>
        <v>45.050000000000004</v>
      </c>
      <c r="O19">
        <f>I19*0.15</f>
        <v>0</v>
      </c>
      <c r="P19">
        <f>ROUND(N19+O19,0)</f>
        <v>45</v>
      </c>
    </row>
    <row r="20" spans="1:16" x14ac:dyDescent="0.25">
      <c r="A20" s="12" t="s">
        <v>275</v>
      </c>
      <c r="B20" s="12">
        <v>18</v>
      </c>
      <c r="C20" s="13" t="s">
        <v>276</v>
      </c>
      <c r="D20" s="14">
        <v>96</v>
      </c>
      <c r="E20" s="14">
        <v>94</v>
      </c>
      <c r="F20" s="14">
        <v>97</v>
      </c>
      <c r="G20" s="15"/>
      <c r="H20" s="14"/>
      <c r="I20" s="14"/>
      <c r="J20" s="14"/>
      <c r="M20" s="11">
        <f>D20+E20+F20+G20+H20</f>
        <v>287</v>
      </c>
      <c r="N20">
        <f>M20*0.17</f>
        <v>48.790000000000006</v>
      </c>
      <c r="O20">
        <f>I20*0.15</f>
        <v>0</v>
      </c>
      <c r="P20">
        <f>ROUND(N20+O20,0)</f>
        <v>49</v>
      </c>
    </row>
    <row r="21" spans="1:16" x14ac:dyDescent="0.25">
      <c r="A21" s="12" t="s">
        <v>277</v>
      </c>
      <c r="B21" s="12">
        <v>19</v>
      </c>
      <c r="C21" s="13" t="s">
        <v>278</v>
      </c>
      <c r="D21" s="14">
        <v>95</v>
      </c>
      <c r="E21" s="14">
        <v>86</v>
      </c>
      <c r="F21" s="14">
        <v>91</v>
      </c>
      <c r="G21" s="15"/>
      <c r="H21" s="14"/>
      <c r="I21" s="14"/>
      <c r="J21" s="14"/>
      <c r="M21" s="11">
        <f>D21+E21+F21+G21+H21</f>
        <v>272</v>
      </c>
      <c r="N21">
        <f>M21*0.17</f>
        <v>46.24</v>
      </c>
      <c r="O21">
        <f>I21*0.15</f>
        <v>0</v>
      </c>
      <c r="P21">
        <f>ROUND(N21+O21,0)</f>
        <v>46</v>
      </c>
    </row>
    <row r="22" spans="1:16" x14ac:dyDescent="0.25">
      <c r="A22" s="12" t="s">
        <v>279</v>
      </c>
      <c r="B22" s="12">
        <v>20</v>
      </c>
      <c r="C22" s="13" t="s">
        <v>280</v>
      </c>
      <c r="D22" s="14">
        <v>100</v>
      </c>
      <c r="E22" s="14">
        <v>97</v>
      </c>
      <c r="F22" s="14">
        <v>95</v>
      </c>
      <c r="G22" s="15"/>
      <c r="H22" s="14"/>
      <c r="I22" s="14"/>
      <c r="J22" s="14"/>
      <c r="M22" s="11">
        <f>D22+E22+F22+G22+H22</f>
        <v>292</v>
      </c>
      <c r="N22">
        <f>M22*0.17</f>
        <v>49.64</v>
      </c>
      <c r="O22">
        <f>I22*0.15</f>
        <v>0</v>
      </c>
      <c r="P22">
        <f>ROUND(N22+O22,0)</f>
        <v>50</v>
      </c>
    </row>
    <row r="23" spans="1:16" x14ac:dyDescent="0.25">
      <c r="A23" s="12" t="s">
        <v>281</v>
      </c>
      <c r="B23" s="12">
        <v>21</v>
      </c>
      <c r="C23" s="13" t="s">
        <v>282</v>
      </c>
      <c r="D23" s="14">
        <v>98</v>
      </c>
      <c r="E23" s="14">
        <v>97</v>
      </c>
      <c r="F23" s="14">
        <v>98</v>
      </c>
      <c r="G23" s="15"/>
      <c r="H23" s="14"/>
      <c r="I23" s="14"/>
      <c r="J23" s="14"/>
      <c r="M23" s="11">
        <f>D23+E23+F23+G23+H23</f>
        <v>293</v>
      </c>
      <c r="N23">
        <f>M23*0.17</f>
        <v>49.81</v>
      </c>
      <c r="O23">
        <f>I23*0.15</f>
        <v>0</v>
      </c>
      <c r="P23">
        <f>ROUND(N23+O23,0)</f>
        <v>50</v>
      </c>
    </row>
    <row r="24" spans="1:16" x14ac:dyDescent="0.25">
      <c r="A24" s="12" t="s">
        <v>283</v>
      </c>
      <c r="B24" s="12">
        <v>22</v>
      </c>
      <c r="C24" s="13" t="s">
        <v>284</v>
      </c>
      <c r="D24" s="14">
        <v>98</v>
      </c>
      <c r="E24" s="14">
        <v>100</v>
      </c>
      <c r="F24" s="14">
        <v>99</v>
      </c>
      <c r="G24" s="15"/>
      <c r="H24" s="14"/>
      <c r="I24" s="14"/>
      <c r="J24" s="14"/>
      <c r="M24" s="11">
        <f>D24+E24+F24+G24+H24</f>
        <v>297</v>
      </c>
      <c r="N24">
        <f>M24*0.17</f>
        <v>50.49</v>
      </c>
      <c r="O24">
        <f>I24*0.15</f>
        <v>0</v>
      </c>
      <c r="P24">
        <f>ROUND(N24+O24,0)</f>
        <v>50</v>
      </c>
    </row>
    <row r="25" spans="1:16" x14ac:dyDescent="0.25">
      <c r="A25" s="12" t="s">
        <v>285</v>
      </c>
      <c r="B25" s="12">
        <v>23</v>
      </c>
      <c r="C25" s="13" t="s">
        <v>286</v>
      </c>
      <c r="D25" s="14">
        <v>100</v>
      </c>
      <c r="E25" s="14">
        <v>96</v>
      </c>
      <c r="F25" s="14">
        <v>100</v>
      </c>
      <c r="G25" s="15"/>
      <c r="H25" s="14"/>
      <c r="I25" s="14"/>
      <c r="J25" s="14"/>
      <c r="M25" s="11">
        <f>D25+E25+F25+G25+H25</f>
        <v>296</v>
      </c>
      <c r="N25">
        <f>M25*0.17</f>
        <v>50.32</v>
      </c>
      <c r="O25">
        <f>I25*0.15</f>
        <v>0</v>
      </c>
      <c r="P25">
        <f>ROUND(N25+O25,0)</f>
        <v>50</v>
      </c>
    </row>
    <row r="26" spans="1:16" x14ac:dyDescent="0.25">
      <c r="A26" s="12" t="s">
        <v>287</v>
      </c>
      <c r="B26" s="12">
        <v>24</v>
      </c>
      <c r="C26" s="13" t="s">
        <v>288</v>
      </c>
      <c r="D26" s="14">
        <v>95</v>
      </c>
      <c r="E26" s="14">
        <v>97</v>
      </c>
      <c r="F26" s="14">
        <v>97</v>
      </c>
      <c r="G26" s="15"/>
      <c r="H26" s="14"/>
      <c r="I26" s="14"/>
      <c r="J26" s="14"/>
      <c r="M26" s="11">
        <f>D26+E26+F26+G26+H26</f>
        <v>289</v>
      </c>
      <c r="N26">
        <f>M26*0.17</f>
        <v>49.13</v>
      </c>
      <c r="O26">
        <f>I26*0.15</f>
        <v>0</v>
      </c>
      <c r="P26">
        <f>ROUND(N26+O26,0)</f>
        <v>49</v>
      </c>
    </row>
    <row r="27" spans="1:16" x14ac:dyDescent="0.25">
      <c r="A27" s="12" t="s">
        <v>289</v>
      </c>
      <c r="B27" s="12">
        <v>25</v>
      </c>
      <c r="C27" s="13" t="s">
        <v>290</v>
      </c>
      <c r="D27" s="14">
        <v>100</v>
      </c>
      <c r="E27" s="14">
        <v>98</v>
      </c>
      <c r="F27" s="14">
        <v>94</v>
      </c>
      <c r="G27" s="15"/>
      <c r="H27" s="14"/>
      <c r="I27" s="14"/>
      <c r="J27" s="14"/>
      <c r="M27" s="11">
        <f>D27+E27+F27+G27+H27</f>
        <v>292</v>
      </c>
      <c r="N27">
        <f>M27*0.17</f>
        <v>49.64</v>
      </c>
      <c r="O27">
        <f>I27*0.15</f>
        <v>0</v>
      </c>
      <c r="P27">
        <f>ROUND(N27+O27,0)</f>
        <v>50</v>
      </c>
    </row>
  </sheetData>
  <sheetProtection algorithmName="SHA-512" hashValue="9mvH5slotBatnsXW6YIE3N94AFifK8iaUkbnEHGvrrZPGUpdomY0exQfuOnOTKAwIgdljW04+bayj4qeWsKFhQ==" saltValue="Rzuc0G1P9cPz9Ra7cs7GFg==" spinCount="100000" sheet="1" objects="1" scenarios="1"/>
  <dataValidations count="25">
    <dataValidation type="whole" allowBlank="1" showInputMessage="1" showErrorMessage="1" errorTitle="Valor fuera de rango" error="Ingrese un valor correcto" sqref="G3" xr:uid="{A357876E-98EB-47A4-8573-C1B4F5DCDD9E}">
      <formula1>0</formula1>
      <formula2>100</formula2>
    </dataValidation>
    <dataValidation type="whole" allowBlank="1" showInputMessage="1" showErrorMessage="1" errorTitle="Valor fuera de rango" error="Ingrese un valor correcto" sqref="G4" xr:uid="{EFFDF532-928E-4825-9647-F93E4BA94ACD}">
      <formula1>0</formula1>
      <formula2>100</formula2>
    </dataValidation>
    <dataValidation type="whole" allowBlank="1" showInputMessage="1" showErrorMessage="1" errorTitle="Valor fuera de rango" error="Ingrese un valor correcto" sqref="G5" xr:uid="{D81651A2-7860-496D-A53A-62FD42D00B04}">
      <formula1>0</formula1>
      <formula2>100</formula2>
    </dataValidation>
    <dataValidation type="whole" allowBlank="1" showInputMessage="1" showErrorMessage="1" errorTitle="Valor fuera de rango" error="Ingrese un valor correcto" sqref="G6" xr:uid="{29E9E93C-5D47-417A-A6DE-7C9F0FEA8C83}">
      <formula1>0</formula1>
      <formula2>100</formula2>
    </dataValidation>
    <dataValidation type="whole" allowBlank="1" showInputMessage="1" showErrorMessage="1" errorTitle="Valor fuera de rango" error="Ingrese un valor correcto" sqref="G7" xr:uid="{79D728BC-0E48-47FF-BABF-A7F8B394B83E}">
      <formula1>0</formula1>
      <formula2>100</formula2>
    </dataValidation>
    <dataValidation type="whole" allowBlank="1" showInputMessage="1" showErrorMessage="1" errorTitle="Valor fuera de rango" error="Ingrese un valor correcto" sqref="G8" xr:uid="{A4DA907C-6A5F-454B-99A8-422946283199}">
      <formula1>0</formula1>
      <formula2>100</formula2>
    </dataValidation>
    <dataValidation type="whole" allowBlank="1" showInputMessage="1" showErrorMessage="1" errorTitle="Valor fuera de rango" error="Ingrese un valor correcto" sqref="G9" xr:uid="{4B28A5D5-560B-4B6A-B1CA-BE48A8BD3C23}">
      <formula1>0</formula1>
      <formula2>100</formula2>
    </dataValidation>
    <dataValidation type="whole" allowBlank="1" showInputMessage="1" showErrorMessage="1" errorTitle="Valor fuera de rango" error="Ingrese un valor correcto" sqref="G10" xr:uid="{BD0CCABB-7093-4FA7-8ECC-D5510DC6FCBC}">
      <formula1>0</formula1>
      <formula2>100</formula2>
    </dataValidation>
    <dataValidation type="whole" allowBlank="1" showInputMessage="1" showErrorMessage="1" errorTitle="Valor fuera de rango" error="Ingrese un valor correcto" sqref="G11" xr:uid="{C59DB269-78F2-4BC3-82C3-082CA3BD6953}">
      <formula1>0</formula1>
      <formula2>100</formula2>
    </dataValidation>
    <dataValidation type="whole" allowBlank="1" showInputMessage="1" showErrorMessage="1" errorTitle="Valor fuera de rango" error="Ingrese un valor correcto" sqref="G12" xr:uid="{715EC4A8-E541-4A9D-A890-222146D17109}">
      <formula1>0</formula1>
      <formula2>100</formula2>
    </dataValidation>
    <dataValidation type="whole" allowBlank="1" showInputMessage="1" showErrorMessage="1" errorTitle="Valor fuera de rango" error="Ingrese un valor correcto" sqref="G13" xr:uid="{45D0513A-371F-48EB-A31C-138041582F3F}">
      <formula1>0</formula1>
      <formula2>100</formula2>
    </dataValidation>
    <dataValidation type="whole" allowBlank="1" showInputMessage="1" showErrorMessage="1" errorTitle="Valor fuera de rango" error="Ingrese un valor correcto" sqref="G14" xr:uid="{D19E7355-D703-4FA2-937E-6BB908C3C06B}">
      <formula1>0</formula1>
      <formula2>100</formula2>
    </dataValidation>
    <dataValidation type="whole" allowBlank="1" showInputMessage="1" showErrorMessage="1" errorTitle="Valor fuera de rango" error="Ingrese un valor correcto" sqref="G15" xr:uid="{25FA4C4F-24BB-4D32-A6C8-83B41AA7B7EA}">
      <formula1>0</formula1>
      <formula2>100</formula2>
    </dataValidation>
    <dataValidation type="whole" allowBlank="1" showInputMessage="1" showErrorMessage="1" errorTitle="Valor fuera de rango" error="Ingrese un valor correcto" sqref="G16" xr:uid="{038C7BD5-EE5B-4F4A-87A1-BD11550754DE}">
      <formula1>0</formula1>
      <formula2>100</formula2>
    </dataValidation>
    <dataValidation type="whole" allowBlank="1" showInputMessage="1" showErrorMessage="1" errorTitle="Valor fuera de rango" error="Ingrese un valor correcto" sqref="G17" xr:uid="{7B7AB774-AB96-4ACC-A47E-6382A4EF6B01}">
      <formula1>0</formula1>
      <formula2>100</formula2>
    </dataValidation>
    <dataValidation type="whole" allowBlank="1" showInputMessage="1" showErrorMessage="1" errorTitle="Valor fuera de rango" error="Ingrese un valor correcto" sqref="G18" xr:uid="{904FB406-E768-4EE4-88AC-32CAAEF06891}">
      <formula1>0</formula1>
      <formula2>100</formula2>
    </dataValidation>
    <dataValidation type="whole" allowBlank="1" showInputMessage="1" showErrorMessage="1" errorTitle="Valor fuera de rango" error="Ingrese un valor correcto" sqref="G19" xr:uid="{EDB7C272-4430-450D-9C00-D92AB42C825C}">
      <formula1>0</formula1>
      <formula2>100</formula2>
    </dataValidation>
    <dataValidation type="whole" allowBlank="1" showInputMessage="1" showErrorMessage="1" errorTitle="Valor fuera de rango" error="Ingrese un valor correcto" sqref="G20" xr:uid="{DE1FA9DD-89B6-4267-8600-0B972395820B}">
      <formula1>0</formula1>
      <formula2>100</formula2>
    </dataValidation>
    <dataValidation type="whole" allowBlank="1" showInputMessage="1" showErrorMessage="1" errorTitle="Valor fuera de rango" error="Ingrese un valor correcto" sqref="G21" xr:uid="{A68FB4D4-7F48-4700-98B7-134C68BE32EE}">
      <formula1>0</formula1>
      <formula2>100</formula2>
    </dataValidation>
    <dataValidation type="whole" allowBlank="1" showInputMessage="1" showErrorMessage="1" errorTitle="Valor fuera de rango" error="Ingrese un valor correcto" sqref="G22" xr:uid="{1B6D35B2-C4B0-430B-A3B9-BB2F81770375}">
      <formula1>0</formula1>
      <formula2>100</formula2>
    </dataValidation>
    <dataValidation type="whole" allowBlank="1" showInputMessage="1" showErrorMessage="1" errorTitle="Valor fuera de rango" error="Ingrese un valor correcto" sqref="G23" xr:uid="{A0F1D99D-576D-4E29-9730-6FD44C5DE302}">
      <formula1>0</formula1>
      <formula2>100</formula2>
    </dataValidation>
    <dataValidation type="whole" allowBlank="1" showInputMessage="1" showErrorMessage="1" errorTitle="Valor fuera de rango" error="Ingrese un valor correcto" sqref="G24" xr:uid="{8330DAEE-4C9D-4357-9505-00F6B2E1A6D2}">
      <formula1>0</formula1>
      <formula2>100</formula2>
    </dataValidation>
    <dataValidation type="whole" allowBlank="1" showInputMessage="1" showErrorMessage="1" errorTitle="Valor fuera de rango" error="Ingrese un valor correcto" sqref="G25" xr:uid="{2F69446B-9FB5-4EBF-9F66-53AD1803862A}">
      <formula1>0</formula1>
      <formula2>100</formula2>
    </dataValidation>
    <dataValidation type="whole" allowBlank="1" showInputMessage="1" showErrorMessage="1" errorTitle="Valor fuera de rango" error="Ingrese un valor correcto" sqref="G26" xr:uid="{73CE03C2-CC3C-4FA0-B785-BA9E12D8C506}">
      <formula1>0</formula1>
      <formula2>100</formula2>
    </dataValidation>
    <dataValidation type="whole" allowBlank="1" showInputMessage="1" showErrorMessage="1" errorTitle="Valor fuera de rango" error="Ingrese un valor correcto" sqref="G27" xr:uid="{B1289C65-DD4A-4436-9E12-D47996384E5A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08EB-ADAC-4273-AC40-C8D08B620502}">
  <dimension ref="A1:P25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6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292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14</v>
      </c>
      <c r="B3" s="12">
        <v>1</v>
      </c>
      <c r="C3" s="13" t="s">
        <v>15</v>
      </c>
      <c r="D3" s="14">
        <v>93</v>
      </c>
      <c r="E3" s="14">
        <v>88</v>
      </c>
      <c r="F3" s="14">
        <v>87</v>
      </c>
      <c r="G3" s="15"/>
      <c r="H3" s="14"/>
      <c r="I3" s="14"/>
      <c r="J3" s="14"/>
      <c r="M3" s="11">
        <f>D3+E3+F3+G3+H3</f>
        <v>268</v>
      </c>
      <c r="N3">
        <f>M3*0.17</f>
        <v>45.56</v>
      </c>
      <c r="O3">
        <f>I3*0.15</f>
        <v>0</v>
      </c>
      <c r="P3">
        <f>ROUND(N3+O3,0)</f>
        <v>46</v>
      </c>
    </row>
    <row r="4" spans="1:16" x14ac:dyDescent="0.25">
      <c r="A4" s="12" t="s">
        <v>16</v>
      </c>
      <c r="B4" s="12">
        <v>2</v>
      </c>
      <c r="C4" s="13" t="s">
        <v>17</v>
      </c>
      <c r="D4" s="14">
        <v>94</v>
      </c>
      <c r="E4" s="14">
        <v>84</v>
      </c>
      <c r="F4" s="14">
        <v>97</v>
      </c>
      <c r="G4" s="15"/>
      <c r="H4" s="14"/>
      <c r="I4" s="14"/>
      <c r="J4" s="14"/>
      <c r="M4" s="11">
        <f>D4+E4+F4+G4+H4</f>
        <v>275</v>
      </c>
      <c r="N4">
        <f>M4*0.17</f>
        <v>46.75</v>
      </c>
      <c r="O4">
        <f>I4*0.15</f>
        <v>0</v>
      </c>
      <c r="P4">
        <f>ROUND(N4+O4,0)</f>
        <v>47</v>
      </c>
    </row>
    <row r="5" spans="1:16" x14ac:dyDescent="0.25">
      <c r="A5" s="12" t="s">
        <v>18</v>
      </c>
      <c r="B5" s="12">
        <v>3</v>
      </c>
      <c r="C5" s="13" t="s">
        <v>19</v>
      </c>
      <c r="D5" s="14">
        <v>100</v>
      </c>
      <c r="E5" s="14">
        <v>100</v>
      </c>
      <c r="F5" s="14">
        <v>100</v>
      </c>
      <c r="G5" s="15"/>
      <c r="H5" s="14"/>
      <c r="I5" s="14"/>
      <c r="J5" s="14"/>
      <c r="M5" s="11">
        <f>D5+E5+F5+G5+H5</f>
        <v>300</v>
      </c>
      <c r="N5">
        <f>M5*0.17</f>
        <v>51.000000000000007</v>
      </c>
      <c r="O5">
        <f>I5*0.15</f>
        <v>0</v>
      </c>
      <c r="P5">
        <f>ROUND(N5+O5,0)</f>
        <v>51</v>
      </c>
    </row>
    <row r="6" spans="1:16" x14ac:dyDescent="0.25">
      <c r="A6" s="12" t="s">
        <v>20</v>
      </c>
      <c r="B6" s="12">
        <v>4</v>
      </c>
      <c r="C6" s="13" t="s">
        <v>21</v>
      </c>
      <c r="D6" s="14">
        <v>98</v>
      </c>
      <c r="E6" s="14">
        <v>97</v>
      </c>
      <c r="F6" s="14">
        <v>100</v>
      </c>
      <c r="G6" s="15"/>
      <c r="H6" s="14"/>
      <c r="I6" s="14"/>
      <c r="J6" s="14"/>
      <c r="M6" s="11">
        <f>D6+E6+F6+G6+H6</f>
        <v>295</v>
      </c>
      <c r="N6">
        <f>M6*0.17</f>
        <v>50.150000000000006</v>
      </c>
      <c r="O6">
        <f>I6*0.15</f>
        <v>0</v>
      </c>
      <c r="P6">
        <f>ROUND(N6+O6,0)</f>
        <v>50</v>
      </c>
    </row>
    <row r="7" spans="1:16" x14ac:dyDescent="0.25">
      <c r="A7" s="12" t="s">
        <v>22</v>
      </c>
      <c r="B7" s="12">
        <v>5</v>
      </c>
      <c r="C7" s="13" t="s">
        <v>23</v>
      </c>
      <c r="D7" s="14">
        <v>83</v>
      </c>
      <c r="E7" s="14">
        <v>96</v>
      </c>
      <c r="F7" s="14">
        <v>95</v>
      </c>
      <c r="G7" s="15"/>
      <c r="H7" s="14"/>
      <c r="I7" s="14"/>
      <c r="J7" s="14"/>
      <c r="M7" s="11">
        <f>D7+E7+F7+G7+H7</f>
        <v>274</v>
      </c>
      <c r="N7">
        <f>M7*0.17</f>
        <v>46.580000000000005</v>
      </c>
      <c r="O7">
        <f>I7*0.15</f>
        <v>0</v>
      </c>
      <c r="P7">
        <f>ROUND(N7+O7,0)</f>
        <v>47</v>
      </c>
    </row>
    <row r="8" spans="1:16" x14ac:dyDescent="0.25">
      <c r="A8" s="12" t="s">
        <v>24</v>
      </c>
      <c r="B8" s="12">
        <v>6</v>
      </c>
      <c r="C8" s="13" t="s">
        <v>25</v>
      </c>
      <c r="D8" s="14">
        <v>100</v>
      </c>
      <c r="E8" s="14">
        <v>100</v>
      </c>
      <c r="F8" s="14">
        <v>98</v>
      </c>
      <c r="G8" s="15"/>
      <c r="H8" s="14"/>
      <c r="I8" s="14"/>
      <c r="J8" s="14"/>
      <c r="M8" s="11">
        <f>D8+E8+F8+G8+H8</f>
        <v>298</v>
      </c>
      <c r="N8">
        <f>M8*0.17</f>
        <v>50.660000000000004</v>
      </c>
      <c r="O8">
        <f>I8*0.15</f>
        <v>0</v>
      </c>
      <c r="P8">
        <f>ROUND(N8+O8,0)</f>
        <v>51</v>
      </c>
    </row>
    <row r="9" spans="1:16" x14ac:dyDescent="0.25">
      <c r="A9" s="12" t="s">
        <v>26</v>
      </c>
      <c r="B9" s="12">
        <v>7</v>
      </c>
      <c r="C9" s="13" t="s">
        <v>27</v>
      </c>
      <c r="D9" s="14">
        <v>78</v>
      </c>
      <c r="E9" s="14">
        <v>80</v>
      </c>
      <c r="F9" s="14">
        <v>75</v>
      </c>
      <c r="G9" s="15"/>
      <c r="H9" s="14"/>
      <c r="I9" s="14"/>
      <c r="J9" s="14"/>
      <c r="M9" s="11">
        <f>D9+E9+F9+G9+H9</f>
        <v>233</v>
      </c>
      <c r="N9">
        <f>M9*0.17</f>
        <v>39.61</v>
      </c>
      <c r="O9">
        <f>I9*0.15</f>
        <v>0</v>
      </c>
      <c r="P9">
        <f>ROUND(N9+O9,0)</f>
        <v>40</v>
      </c>
    </row>
    <row r="10" spans="1:16" x14ac:dyDescent="0.25">
      <c r="A10" s="12" t="s">
        <v>28</v>
      </c>
      <c r="B10" s="12">
        <v>8</v>
      </c>
      <c r="C10" s="13" t="s">
        <v>29</v>
      </c>
      <c r="D10" s="14">
        <v>97</v>
      </c>
      <c r="E10" s="14">
        <v>91</v>
      </c>
      <c r="F10" s="14">
        <v>93</v>
      </c>
      <c r="G10" s="15"/>
      <c r="H10" s="14"/>
      <c r="I10" s="14"/>
      <c r="J10" s="14"/>
      <c r="M10" s="11">
        <f>D10+E10+F10+G10+H10</f>
        <v>281</v>
      </c>
      <c r="N10">
        <f>M10*0.17</f>
        <v>47.77</v>
      </c>
      <c r="O10">
        <f>I10*0.15</f>
        <v>0</v>
      </c>
      <c r="P10">
        <f>ROUND(N10+O10,0)</f>
        <v>48</v>
      </c>
    </row>
    <row r="11" spans="1:16" x14ac:dyDescent="0.25">
      <c r="A11" s="12" t="s">
        <v>30</v>
      </c>
      <c r="B11" s="12">
        <v>9</v>
      </c>
      <c r="C11" s="13" t="s">
        <v>31</v>
      </c>
      <c r="D11" s="14">
        <v>92</v>
      </c>
      <c r="E11" s="14">
        <v>93</v>
      </c>
      <c r="F11" s="14">
        <v>96</v>
      </c>
      <c r="G11" s="15"/>
      <c r="H11" s="14"/>
      <c r="I11" s="14"/>
      <c r="J11" s="14"/>
      <c r="M11" s="11">
        <f>D11+E11+F11+G11+H11</f>
        <v>281</v>
      </c>
      <c r="N11">
        <f>M11*0.17</f>
        <v>47.77</v>
      </c>
      <c r="O11">
        <f>I11*0.15</f>
        <v>0</v>
      </c>
      <c r="P11">
        <f>ROUND(N11+O11,0)</f>
        <v>48</v>
      </c>
    </row>
    <row r="12" spans="1:16" x14ac:dyDescent="0.25">
      <c r="A12" s="12" t="s">
        <v>32</v>
      </c>
      <c r="B12" s="12">
        <v>10</v>
      </c>
      <c r="C12" s="13" t="s">
        <v>33</v>
      </c>
      <c r="D12" s="14">
        <v>88</v>
      </c>
      <c r="E12" s="14">
        <v>90</v>
      </c>
      <c r="F12" s="14">
        <v>88</v>
      </c>
      <c r="G12" s="15"/>
      <c r="H12" s="14"/>
      <c r="I12" s="14"/>
      <c r="J12" s="14"/>
      <c r="M12" s="11">
        <f>D12+E12+F12+G12+H12</f>
        <v>266</v>
      </c>
      <c r="N12">
        <f>M12*0.17</f>
        <v>45.220000000000006</v>
      </c>
      <c r="O12">
        <f>I12*0.15</f>
        <v>0</v>
      </c>
      <c r="P12">
        <f>ROUND(N12+O12,0)</f>
        <v>45</v>
      </c>
    </row>
    <row r="13" spans="1:16" x14ac:dyDescent="0.25">
      <c r="A13" s="12" t="s">
        <v>34</v>
      </c>
      <c r="B13" s="12">
        <v>11</v>
      </c>
      <c r="C13" s="13" t="s">
        <v>35</v>
      </c>
      <c r="D13" s="14">
        <v>95</v>
      </c>
      <c r="E13" s="14">
        <v>77</v>
      </c>
      <c r="F13" s="14">
        <v>89</v>
      </c>
      <c r="G13" s="15"/>
      <c r="H13" s="14"/>
      <c r="I13" s="14"/>
      <c r="J13" s="14"/>
      <c r="M13" s="11">
        <f>D13+E13+F13+G13+H13</f>
        <v>261</v>
      </c>
      <c r="N13">
        <f>M13*0.17</f>
        <v>44.370000000000005</v>
      </c>
      <c r="O13">
        <f>I13*0.15</f>
        <v>0</v>
      </c>
      <c r="P13">
        <f>ROUND(N13+O13,0)</f>
        <v>44</v>
      </c>
    </row>
    <row r="14" spans="1:16" x14ac:dyDescent="0.25">
      <c r="A14" s="12" t="s">
        <v>36</v>
      </c>
      <c r="B14" s="12">
        <v>12</v>
      </c>
      <c r="C14" s="13" t="s">
        <v>37</v>
      </c>
      <c r="D14" s="14">
        <v>98</v>
      </c>
      <c r="E14" s="14">
        <v>93</v>
      </c>
      <c r="F14" s="14">
        <v>99</v>
      </c>
      <c r="G14" s="15"/>
      <c r="H14" s="14"/>
      <c r="I14" s="14"/>
      <c r="J14" s="14"/>
      <c r="M14" s="11">
        <f>D14+E14+F14+G14+H14</f>
        <v>290</v>
      </c>
      <c r="N14">
        <f>M14*0.17</f>
        <v>49.300000000000004</v>
      </c>
      <c r="O14">
        <f>I14*0.15</f>
        <v>0</v>
      </c>
      <c r="P14">
        <f>ROUND(N14+O14,0)</f>
        <v>49</v>
      </c>
    </row>
    <row r="15" spans="1:16" x14ac:dyDescent="0.25">
      <c r="A15" s="12" t="s">
        <v>38</v>
      </c>
      <c r="B15" s="12">
        <v>13</v>
      </c>
      <c r="C15" s="13" t="s">
        <v>39</v>
      </c>
      <c r="D15" s="14">
        <v>100</v>
      </c>
      <c r="E15" s="14">
        <v>100</v>
      </c>
      <c r="F15" s="14">
        <v>100</v>
      </c>
      <c r="G15" s="15"/>
      <c r="H15" s="14"/>
      <c r="I15" s="14"/>
      <c r="J15" s="14"/>
      <c r="M15" s="11">
        <f>D15+E15+F15+G15+H15</f>
        <v>300</v>
      </c>
      <c r="N15">
        <f>M15*0.17</f>
        <v>51.000000000000007</v>
      </c>
      <c r="O15">
        <f>I15*0.15</f>
        <v>0</v>
      </c>
      <c r="P15">
        <f>ROUND(N15+O15,0)</f>
        <v>51</v>
      </c>
    </row>
    <row r="16" spans="1:16" x14ac:dyDescent="0.25">
      <c r="A16" s="12" t="s">
        <v>40</v>
      </c>
      <c r="B16" s="12">
        <v>14</v>
      </c>
      <c r="C16" s="13" t="s">
        <v>41</v>
      </c>
      <c r="D16" s="14">
        <v>96</v>
      </c>
      <c r="E16" s="14">
        <v>83</v>
      </c>
      <c r="F16" s="14">
        <v>96</v>
      </c>
      <c r="G16" s="15"/>
      <c r="H16" s="14"/>
      <c r="I16" s="14"/>
      <c r="J16" s="14"/>
      <c r="M16" s="11">
        <f>D16+E16+F16+G16+H16</f>
        <v>275</v>
      </c>
      <c r="N16">
        <f>M16*0.17</f>
        <v>46.75</v>
      </c>
      <c r="O16">
        <f>I16*0.15</f>
        <v>0</v>
      </c>
      <c r="P16">
        <f>ROUND(N16+O16,0)</f>
        <v>47</v>
      </c>
    </row>
    <row r="17" spans="1:16" x14ac:dyDescent="0.25">
      <c r="A17" s="12" t="s">
        <v>42</v>
      </c>
      <c r="B17" s="12">
        <v>15</v>
      </c>
      <c r="C17" s="13" t="s">
        <v>43</v>
      </c>
      <c r="D17" s="14">
        <v>85</v>
      </c>
      <c r="E17" s="14">
        <v>72</v>
      </c>
      <c r="F17" s="14">
        <v>80</v>
      </c>
      <c r="G17" s="15"/>
      <c r="H17" s="14"/>
      <c r="I17" s="14"/>
      <c r="J17" s="14"/>
      <c r="M17" s="11">
        <f>D17+E17+F17+G17+H17</f>
        <v>237</v>
      </c>
      <c r="N17">
        <f>M17*0.17</f>
        <v>40.290000000000006</v>
      </c>
      <c r="O17">
        <f>I17*0.15</f>
        <v>0</v>
      </c>
      <c r="P17">
        <f>ROUND(N17+O17,0)</f>
        <v>40</v>
      </c>
    </row>
    <row r="18" spans="1:16" x14ac:dyDescent="0.25">
      <c r="A18" s="12" t="s">
        <v>44</v>
      </c>
      <c r="B18" s="12">
        <v>16</v>
      </c>
      <c r="C18" s="13" t="s">
        <v>45</v>
      </c>
      <c r="D18" s="14">
        <v>93</v>
      </c>
      <c r="E18" s="14">
        <v>94</v>
      </c>
      <c r="F18" s="14">
        <v>87</v>
      </c>
      <c r="G18" s="15"/>
      <c r="H18" s="14"/>
      <c r="I18" s="14"/>
      <c r="J18" s="14"/>
      <c r="M18" s="11">
        <f>D18+E18+F18+G18+H18</f>
        <v>274</v>
      </c>
      <c r="N18">
        <f>M18*0.17</f>
        <v>46.580000000000005</v>
      </c>
      <c r="O18">
        <f>I18*0.15</f>
        <v>0</v>
      </c>
      <c r="P18">
        <f>ROUND(N18+O18,0)</f>
        <v>47</v>
      </c>
    </row>
    <row r="19" spans="1:16" x14ac:dyDescent="0.25">
      <c r="A19" s="12" t="s">
        <v>46</v>
      </c>
      <c r="B19" s="12">
        <v>17</v>
      </c>
      <c r="C19" s="13" t="s">
        <v>47</v>
      </c>
      <c r="D19" s="14">
        <v>91</v>
      </c>
      <c r="E19" s="14">
        <v>89</v>
      </c>
      <c r="F19" s="14">
        <v>94</v>
      </c>
      <c r="G19" s="15"/>
      <c r="H19" s="14"/>
      <c r="I19" s="14"/>
      <c r="J19" s="14"/>
      <c r="M19" s="11">
        <f>D19+E19+F19+G19+H19</f>
        <v>274</v>
      </c>
      <c r="N19">
        <f>M19*0.17</f>
        <v>46.580000000000005</v>
      </c>
      <c r="O19">
        <f>I19*0.15</f>
        <v>0</v>
      </c>
      <c r="P19">
        <f>ROUND(N19+O19,0)</f>
        <v>47</v>
      </c>
    </row>
    <row r="20" spans="1:16" x14ac:dyDescent="0.25">
      <c r="A20" s="12" t="s">
        <v>48</v>
      </c>
      <c r="B20" s="12">
        <v>18</v>
      </c>
      <c r="C20" s="13" t="s">
        <v>49</v>
      </c>
      <c r="D20" s="14">
        <v>91</v>
      </c>
      <c r="E20" s="14">
        <v>71</v>
      </c>
      <c r="F20" s="14">
        <v>87</v>
      </c>
      <c r="G20" s="15"/>
      <c r="H20" s="14"/>
      <c r="I20" s="14"/>
      <c r="J20" s="14"/>
      <c r="M20" s="11">
        <f>D20+E20+F20+G20+H20</f>
        <v>249</v>
      </c>
      <c r="N20">
        <f>M20*0.17</f>
        <v>42.330000000000005</v>
      </c>
      <c r="O20">
        <f>I20*0.15</f>
        <v>0</v>
      </c>
      <c r="P20">
        <f>ROUND(N20+O20,0)</f>
        <v>42</v>
      </c>
    </row>
    <row r="21" spans="1:16" x14ac:dyDescent="0.25">
      <c r="A21" s="12" t="s">
        <v>50</v>
      </c>
      <c r="B21" s="12">
        <v>19</v>
      </c>
      <c r="C21" s="13" t="s">
        <v>51</v>
      </c>
      <c r="D21" s="14">
        <v>95</v>
      </c>
      <c r="E21" s="14">
        <v>88</v>
      </c>
      <c r="F21" s="14">
        <v>94</v>
      </c>
      <c r="G21" s="15"/>
      <c r="H21" s="14"/>
      <c r="I21" s="14"/>
      <c r="J21" s="14"/>
      <c r="M21" s="11">
        <f>D21+E21+F21+G21+H21</f>
        <v>277</v>
      </c>
      <c r="N21">
        <f>M21*0.17</f>
        <v>47.09</v>
      </c>
      <c r="O21">
        <f>I21*0.15</f>
        <v>0</v>
      </c>
      <c r="P21">
        <f>ROUND(N21+O21,0)</f>
        <v>47</v>
      </c>
    </row>
    <row r="22" spans="1:16" x14ac:dyDescent="0.25">
      <c r="A22" s="12" t="s">
        <v>52</v>
      </c>
      <c r="B22" s="12">
        <v>20</v>
      </c>
      <c r="C22" s="13" t="s">
        <v>53</v>
      </c>
      <c r="D22" s="14">
        <v>95</v>
      </c>
      <c r="E22" s="14">
        <v>98</v>
      </c>
      <c r="F22" s="14">
        <v>98</v>
      </c>
      <c r="G22" s="15"/>
      <c r="H22" s="14"/>
      <c r="I22" s="14"/>
      <c r="J22" s="14"/>
      <c r="M22" s="11">
        <f>D22+E22+F22+G22+H22</f>
        <v>291</v>
      </c>
      <c r="N22">
        <f>M22*0.17</f>
        <v>49.470000000000006</v>
      </c>
      <c r="O22">
        <f>I22*0.15</f>
        <v>0</v>
      </c>
      <c r="P22">
        <f>ROUND(N22+O22,0)</f>
        <v>49</v>
      </c>
    </row>
    <row r="23" spans="1:16" x14ac:dyDescent="0.25">
      <c r="A23" s="12" t="s">
        <v>54</v>
      </c>
      <c r="B23" s="12">
        <v>21</v>
      </c>
      <c r="C23" s="13" t="s">
        <v>55</v>
      </c>
      <c r="D23" s="14">
        <v>99</v>
      </c>
      <c r="E23" s="14">
        <v>95</v>
      </c>
      <c r="F23" s="14">
        <v>99</v>
      </c>
      <c r="G23" s="15"/>
      <c r="H23" s="14"/>
      <c r="I23" s="14"/>
      <c r="J23" s="14"/>
      <c r="M23" s="11">
        <f>D23+E23+F23+G23+H23</f>
        <v>293</v>
      </c>
      <c r="N23">
        <f>M23*0.17</f>
        <v>49.81</v>
      </c>
      <c r="O23">
        <f>I23*0.15</f>
        <v>0</v>
      </c>
      <c r="P23">
        <f>ROUND(N23+O23,0)</f>
        <v>50</v>
      </c>
    </row>
    <row r="24" spans="1:16" x14ac:dyDescent="0.25">
      <c r="A24" s="12" t="s">
        <v>56</v>
      </c>
      <c r="B24" s="12">
        <v>22</v>
      </c>
      <c r="C24" s="13" t="s">
        <v>57</v>
      </c>
      <c r="D24" s="14">
        <v>92</v>
      </c>
      <c r="E24" s="14">
        <v>97</v>
      </c>
      <c r="F24" s="14">
        <v>99</v>
      </c>
      <c r="G24" s="15"/>
      <c r="H24" s="14"/>
      <c r="I24" s="14"/>
      <c r="J24" s="14"/>
      <c r="M24" s="11">
        <f>D24+E24+F24+G24+H24</f>
        <v>288</v>
      </c>
      <c r="N24">
        <f>M24*0.17</f>
        <v>48.96</v>
      </c>
      <c r="O24">
        <f>I24*0.15</f>
        <v>0</v>
      </c>
      <c r="P24">
        <f>ROUND(N24+O24,0)</f>
        <v>49</v>
      </c>
    </row>
    <row r="25" spans="1:16" x14ac:dyDescent="0.25">
      <c r="A25" s="12" t="s">
        <v>58</v>
      </c>
      <c r="B25" s="12">
        <v>23</v>
      </c>
      <c r="C25" s="13" t="s">
        <v>59</v>
      </c>
      <c r="D25" s="14">
        <v>94</v>
      </c>
      <c r="E25" s="14">
        <v>93</v>
      </c>
      <c r="F25" s="14">
        <v>98</v>
      </c>
      <c r="G25" s="15"/>
      <c r="H25" s="14"/>
      <c r="I25" s="14"/>
      <c r="J25" s="14"/>
      <c r="M25" s="11">
        <f>D25+E25+F25+G25+H25</f>
        <v>285</v>
      </c>
      <c r="N25">
        <f>M25*0.17</f>
        <v>48.45</v>
      </c>
      <c r="O25">
        <f>I25*0.15</f>
        <v>0</v>
      </c>
      <c r="P25">
        <f>ROUND(N25+O25,0)</f>
        <v>48</v>
      </c>
    </row>
  </sheetData>
  <sheetProtection algorithmName="SHA-512" hashValue="VUCPVzjQq0tTBrqQMZwDh4gKMzH16QZE93kpUPecVUezoyOkdazD1khFNMCJ+m/xhURsQ49qhbpjDLWqpQt2Vw==" saltValue="r0Xzz/M3PDh41wHWyB/tqQ==" spinCount="100000" sheet="1" objects="1" scenarios="1"/>
  <dataValidations count="23">
    <dataValidation type="whole" allowBlank="1" showInputMessage="1" showErrorMessage="1" errorTitle="Valor fuera de rango" error="Ingrese un valor correcto" sqref="G3" xr:uid="{AB65C2A3-3F2C-48BD-B8AD-41510A60315B}">
      <formula1>0</formula1>
      <formula2>100</formula2>
    </dataValidation>
    <dataValidation type="whole" allowBlank="1" showInputMessage="1" showErrorMessage="1" errorTitle="Valor fuera de rango" error="Ingrese un valor correcto" sqref="G4" xr:uid="{7AC87CE1-773B-4584-9A47-A082F3B45F55}">
      <formula1>0</formula1>
      <formula2>100</formula2>
    </dataValidation>
    <dataValidation type="whole" allowBlank="1" showInputMessage="1" showErrorMessage="1" errorTitle="Valor fuera de rango" error="Ingrese un valor correcto" sqref="G5" xr:uid="{AB204337-E0D4-441D-9C36-49E736EC6CF1}">
      <formula1>0</formula1>
      <formula2>100</formula2>
    </dataValidation>
    <dataValidation type="whole" allowBlank="1" showInputMessage="1" showErrorMessage="1" errorTitle="Valor fuera de rango" error="Ingrese un valor correcto" sqref="G6" xr:uid="{1AA961D4-5341-4C77-AAC0-48C8E8D8128E}">
      <formula1>0</formula1>
      <formula2>100</formula2>
    </dataValidation>
    <dataValidation type="whole" allowBlank="1" showInputMessage="1" showErrorMessage="1" errorTitle="Valor fuera de rango" error="Ingrese un valor correcto" sqref="G7" xr:uid="{E37A9B20-F2F1-497F-85C2-55750DD79E6E}">
      <formula1>0</formula1>
      <formula2>100</formula2>
    </dataValidation>
    <dataValidation type="whole" allowBlank="1" showInputMessage="1" showErrorMessage="1" errorTitle="Valor fuera de rango" error="Ingrese un valor correcto" sqref="G8" xr:uid="{8AA4B386-899A-490C-8E15-A7A4038AE657}">
      <formula1>0</formula1>
      <formula2>100</formula2>
    </dataValidation>
    <dataValidation type="whole" allowBlank="1" showInputMessage="1" showErrorMessage="1" errorTitle="Valor fuera de rango" error="Ingrese un valor correcto" sqref="G9" xr:uid="{8677E108-2367-4EDA-B4D5-10AE54ECE647}">
      <formula1>0</formula1>
      <formula2>100</formula2>
    </dataValidation>
    <dataValidation type="whole" allowBlank="1" showInputMessage="1" showErrorMessage="1" errorTitle="Valor fuera de rango" error="Ingrese un valor correcto" sqref="G10" xr:uid="{0CE91EB2-A2E6-49B5-9FD3-92ACEB57DCED}">
      <formula1>0</formula1>
      <formula2>100</formula2>
    </dataValidation>
    <dataValidation type="whole" allowBlank="1" showInputMessage="1" showErrorMessage="1" errorTitle="Valor fuera de rango" error="Ingrese un valor correcto" sqref="G11" xr:uid="{28A9624D-AF89-4661-A126-E3279D1A4A10}">
      <formula1>0</formula1>
      <formula2>100</formula2>
    </dataValidation>
    <dataValidation type="whole" allowBlank="1" showInputMessage="1" showErrorMessage="1" errorTitle="Valor fuera de rango" error="Ingrese un valor correcto" sqref="G12" xr:uid="{4EF00BD4-0A1B-4DCB-91F9-A66CB1FD03A4}">
      <formula1>0</formula1>
      <formula2>100</formula2>
    </dataValidation>
    <dataValidation type="whole" allowBlank="1" showInputMessage="1" showErrorMessage="1" errorTitle="Valor fuera de rango" error="Ingrese un valor correcto" sqref="G13" xr:uid="{BAF8C4FB-506D-40A2-8BFC-97E67037BC63}">
      <formula1>0</formula1>
      <formula2>100</formula2>
    </dataValidation>
    <dataValidation type="whole" allowBlank="1" showInputMessage="1" showErrorMessage="1" errorTitle="Valor fuera de rango" error="Ingrese un valor correcto" sqref="G14" xr:uid="{DF003448-FE7F-4C58-988D-FAF36C01588D}">
      <formula1>0</formula1>
      <formula2>100</formula2>
    </dataValidation>
    <dataValidation type="whole" allowBlank="1" showInputMessage="1" showErrorMessage="1" errorTitle="Valor fuera de rango" error="Ingrese un valor correcto" sqref="G15" xr:uid="{0554861A-3811-4BD2-B9B6-FDA7F3FFFCA7}">
      <formula1>0</formula1>
      <formula2>100</formula2>
    </dataValidation>
    <dataValidation type="whole" allowBlank="1" showInputMessage="1" showErrorMessage="1" errorTitle="Valor fuera de rango" error="Ingrese un valor correcto" sqref="G16" xr:uid="{D61631A2-63BD-4F7D-979B-C5C1F016A7E6}">
      <formula1>0</formula1>
      <formula2>100</formula2>
    </dataValidation>
    <dataValidation type="whole" allowBlank="1" showInputMessage="1" showErrorMessage="1" errorTitle="Valor fuera de rango" error="Ingrese un valor correcto" sqref="G17" xr:uid="{5CE6DF58-060A-44C6-BA4C-95569CF3AB39}">
      <formula1>0</formula1>
      <formula2>100</formula2>
    </dataValidation>
    <dataValidation type="whole" allowBlank="1" showInputMessage="1" showErrorMessage="1" errorTitle="Valor fuera de rango" error="Ingrese un valor correcto" sqref="G18" xr:uid="{55812C96-44F6-4B92-8839-D99C06DA5486}">
      <formula1>0</formula1>
      <formula2>100</formula2>
    </dataValidation>
    <dataValidation type="whole" allowBlank="1" showInputMessage="1" showErrorMessage="1" errorTitle="Valor fuera de rango" error="Ingrese un valor correcto" sqref="G19" xr:uid="{88B45610-DA54-48F0-A7E6-578155C048FB}">
      <formula1>0</formula1>
      <formula2>100</formula2>
    </dataValidation>
    <dataValidation type="whole" allowBlank="1" showInputMessage="1" showErrorMessage="1" errorTitle="Valor fuera de rango" error="Ingrese un valor correcto" sqref="G20" xr:uid="{81283390-046F-48E7-B8F3-BB8FEF4060A7}">
      <formula1>0</formula1>
      <formula2>100</formula2>
    </dataValidation>
    <dataValidation type="whole" allowBlank="1" showInputMessage="1" showErrorMessage="1" errorTitle="Valor fuera de rango" error="Ingrese un valor correcto" sqref="G21" xr:uid="{1F3D26B5-3A26-4714-954F-7AD2FDA60CC0}">
      <formula1>0</formula1>
      <formula2>100</formula2>
    </dataValidation>
    <dataValidation type="whole" allowBlank="1" showInputMessage="1" showErrorMessage="1" errorTitle="Valor fuera de rango" error="Ingrese un valor correcto" sqref="G22" xr:uid="{9A586B5A-F6A3-4011-AC6A-158094B20BB0}">
      <formula1>0</formula1>
      <formula2>100</formula2>
    </dataValidation>
    <dataValidation type="whole" allowBlank="1" showInputMessage="1" showErrorMessage="1" errorTitle="Valor fuera de rango" error="Ingrese un valor correcto" sqref="G23" xr:uid="{3AA40A7A-CB57-4DE7-B817-65C9A9D0FA88}">
      <formula1>0</formula1>
      <formula2>100</formula2>
    </dataValidation>
    <dataValidation type="whole" allowBlank="1" showInputMessage="1" showErrorMessage="1" errorTitle="Valor fuera de rango" error="Ingrese un valor correcto" sqref="G24" xr:uid="{2FBE999F-55C0-44E6-9B9D-6B74395FA88F}">
      <formula1>0</formula1>
      <formula2>100</formula2>
    </dataValidation>
    <dataValidation type="whole" allowBlank="1" showInputMessage="1" showErrorMessage="1" errorTitle="Valor fuera de rango" error="Ingrese un valor correcto" sqref="G25" xr:uid="{B01E3C87-574C-45E7-A494-9E77E424E335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709C-FBAB-4AE0-A026-3A40F79F7F89}">
  <dimension ref="A1:P26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7.14062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293</v>
      </c>
      <c r="C1" s="1" t="s">
        <v>294</v>
      </c>
      <c r="D1" s="5" t="s">
        <v>343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63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295</v>
      </c>
      <c r="B3" s="12">
        <v>1</v>
      </c>
      <c r="C3" s="13" t="s">
        <v>296</v>
      </c>
      <c r="D3" s="14">
        <v>100</v>
      </c>
      <c r="E3" s="14">
        <v>91</v>
      </c>
      <c r="F3" s="14">
        <v>90</v>
      </c>
      <c r="G3" s="15"/>
      <c r="H3" s="14"/>
      <c r="I3" s="14"/>
      <c r="J3" s="14"/>
      <c r="M3" s="11">
        <f>D3+E3+F3+G3+H3</f>
        <v>281</v>
      </c>
      <c r="N3">
        <f>M3*0.17</f>
        <v>47.77</v>
      </c>
      <c r="O3">
        <f>I3*0.15</f>
        <v>0</v>
      </c>
      <c r="P3">
        <f>ROUND(N3+O3,0)</f>
        <v>48</v>
      </c>
    </row>
    <row r="4" spans="1:16" x14ac:dyDescent="0.25">
      <c r="A4" s="12" t="s">
        <v>297</v>
      </c>
      <c r="B4" s="12">
        <v>2</v>
      </c>
      <c r="C4" s="13" t="s">
        <v>298</v>
      </c>
      <c r="D4" s="14">
        <v>100</v>
      </c>
      <c r="E4" s="14">
        <v>98</v>
      </c>
      <c r="F4" s="14">
        <v>98</v>
      </c>
      <c r="G4" s="15"/>
      <c r="H4" s="14"/>
      <c r="I4" s="14"/>
      <c r="J4" s="14"/>
      <c r="M4" s="11">
        <f>D4+E4+F4+G4+H4</f>
        <v>296</v>
      </c>
      <c r="N4">
        <f>M4*0.17</f>
        <v>50.32</v>
      </c>
      <c r="O4">
        <f>I4*0.15</f>
        <v>0</v>
      </c>
      <c r="P4">
        <f>ROUND(N4+O4,0)</f>
        <v>50</v>
      </c>
    </row>
    <row r="5" spans="1:16" x14ac:dyDescent="0.25">
      <c r="A5" s="12" t="s">
        <v>299</v>
      </c>
      <c r="B5" s="12">
        <v>3</v>
      </c>
      <c r="C5" s="13" t="s">
        <v>300</v>
      </c>
      <c r="D5" s="14">
        <v>86</v>
      </c>
      <c r="E5" s="14">
        <v>79</v>
      </c>
      <c r="F5" s="14">
        <v>88</v>
      </c>
      <c r="G5" s="15"/>
      <c r="H5" s="14"/>
      <c r="I5" s="14"/>
      <c r="J5" s="14"/>
      <c r="M5" s="11">
        <f>D5+E5+F5+G5+H5</f>
        <v>253</v>
      </c>
      <c r="N5">
        <f>M5*0.17</f>
        <v>43.010000000000005</v>
      </c>
      <c r="O5">
        <f>I5*0.15</f>
        <v>0</v>
      </c>
      <c r="P5">
        <f>ROUND(N5+O5,0)</f>
        <v>43</v>
      </c>
    </row>
    <row r="6" spans="1:16" x14ac:dyDescent="0.25">
      <c r="A6" s="12" t="s">
        <v>301</v>
      </c>
      <c r="B6" s="12">
        <v>4</v>
      </c>
      <c r="C6" s="13" t="s">
        <v>302</v>
      </c>
      <c r="D6" s="14">
        <v>91</v>
      </c>
      <c r="E6" s="14">
        <v>92</v>
      </c>
      <c r="F6" s="14">
        <v>92</v>
      </c>
      <c r="G6" s="15"/>
      <c r="H6" s="14"/>
      <c r="I6" s="14"/>
      <c r="J6" s="14"/>
      <c r="M6" s="11">
        <f>D6+E6+F6+G6+H6</f>
        <v>275</v>
      </c>
      <c r="N6">
        <f>M6*0.17</f>
        <v>46.75</v>
      </c>
      <c r="O6">
        <f>I6*0.15</f>
        <v>0</v>
      </c>
      <c r="P6">
        <f>ROUND(N6+O6,0)</f>
        <v>47</v>
      </c>
    </row>
    <row r="7" spans="1:16" x14ac:dyDescent="0.25">
      <c r="A7" s="12" t="s">
        <v>303</v>
      </c>
      <c r="B7" s="12">
        <v>5</v>
      </c>
      <c r="C7" s="13" t="s">
        <v>304</v>
      </c>
      <c r="D7" s="14">
        <v>94</v>
      </c>
      <c r="E7" s="14">
        <v>87</v>
      </c>
      <c r="F7" s="14">
        <v>93</v>
      </c>
      <c r="G7" s="15"/>
      <c r="H7" s="14"/>
      <c r="I7" s="14"/>
      <c r="J7" s="14"/>
      <c r="M7" s="11">
        <f>D7+E7+F7+G7+H7</f>
        <v>274</v>
      </c>
      <c r="N7">
        <f>M7*0.17</f>
        <v>46.580000000000005</v>
      </c>
      <c r="O7">
        <f>I7*0.15</f>
        <v>0</v>
      </c>
      <c r="P7">
        <f>ROUND(N7+O7,0)</f>
        <v>47</v>
      </c>
    </row>
    <row r="8" spans="1:16" x14ac:dyDescent="0.25">
      <c r="A8" s="12" t="s">
        <v>305</v>
      </c>
      <c r="B8" s="12">
        <v>6</v>
      </c>
      <c r="C8" s="13" t="s">
        <v>306</v>
      </c>
      <c r="D8" s="14">
        <v>93</v>
      </c>
      <c r="E8" s="14">
        <v>93</v>
      </c>
      <c r="F8" s="14">
        <v>87</v>
      </c>
      <c r="G8" s="15"/>
      <c r="H8" s="14"/>
      <c r="I8" s="14"/>
      <c r="J8" s="14"/>
      <c r="M8" s="11">
        <f>D8+E8+F8+G8+H8</f>
        <v>273</v>
      </c>
      <c r="N8">
        <f>M8*0.17</f>
        <v>46.410000000000004</v>
      </c>
      <c r="O8">
        <f>I8*0.15</f>
        <v>0</v>
      </c>
      <c r="P8">
        <f>ROUND(N8+O8,0)</f>
        <v>46</v>
      </c>
    </row>
    <row r="9" spans="1:16" x14ac:dyDescent="0.25">
      <c r="A9" s="12" t="s">
        <v>307</v>
      </c>
      <c r="B9" s="12">
        <v>7</v>
      </c>
      <c r="C9" s="13" t="s">
        <v>308</v>
      </c>
      <c r="D9" s="14">
        <v>89</v>
      </c>
      <c r="E9" s="14">
        <v>79</v>
      </c>
      <c r="F9" s="14">
        <v>83</v>
      </c>
      <c r="G9" s="15"/>
      <c r="H9" s="14"/>
      <c r="I9" s="14"/>
      <c r="J9" s="14"/>
      <c r="M9" s="11">
        <f>D9+E9+F9+G9+H9</f>
        <v>251</v>
      </c>
      <c r="N9">
        <f>M9*0.17</f>
        <v>42.67</v>
      </c>
      <c r="O9">
        <f>I9*0.15</f>
        <v>0</v>
      </c>
      <c r="P9">
        <f>ROUND(N9+O9,0)</f>
        <v>43</v>
      </c>
    </row>
    <row r="10" spans="1:16" x14ac:dyDescent="0.25">
      <c r="A10" s="12" t="s">
        <v>309</v>
      </c>
      <c r="B10" s="12">
        <v>8</v>
      </c>
      <c r="C10" s="13" t="s">
        <v>310</v>
      </c>
      <c r="D10" s="14">
        <v>99</v>
      </c>
      <c r="E10" s="14">
        <v>95</v>
      </c>
      <c r="F10" s="14">
        <v>93</v>
      </c>
      <c r="G10" s="15"/>
      <c r="H10" s="14"/>
      <c r="I10" s="14"/>
      <c r="J10" s="14"/>
      <c r="M10" s="11">
        <f>D10+E10+F10+G10+H10</f>
        <v>287</v>
      </c>
      <c r="N10">
        <f>M10*0.17</f>
        <v>48.790000000000006</v>
      </c>
      <c r="O10">
        <f>I10*0.15</f>
        <v>0</v>
      </c>
      <c r="P10">
        <f>ROUND(N10+O10,0)</f>
        <v>49</v>
      </c>
    </row>
    <row r="11" spans="1:16" x14ac:dyDescent="0.25">
      <c r="A11" s="12" t="s">
        <v>311</v>
      </c>
      <c r="B11" s="12">
        <v>9</v>
      </c>
      <c r="C11" s="13" t="s">
        <v>312</v>
      </c>
      <c r="D11" s="14">
        <v>91</v>
      </c>
      <c r="E11" s="14">
        <v>85</v>
      </c>
      <c r="F11" s="14">
        <v>77</v>
      </c>
      <c r="G11" s="15"/>
      <c r="H11" s="14"/>
      <c r="I11" s="14"/>
      <c r="J11" s="14"/>
      <c r="M11" s="11">
        <f>D11+E11+F11+G11+H11</f>
        <v>253</v>
      </c>
      <c r="N11">
        <f>M11*0.17</f>
        <v>43.010000000000005</v>
      </c>
      <c r="O11">
        <f>I11*0.15</f>
        <v>0</v>
      </c>
      <c r="P11">
        <f>ROUND(N11+O11,0)</f>
        <v>43</v>
      </c>
    </row>
    <row r="12" spans="1:16" x14ac:dyDescent="0.25">
      <c r="A12" s="12" t="s">
        <v>313</v>
      </c>
      <c r="B12" s="12">
        <v>10</v>
      </c>
      <c r="C12" s="13" t="s">
        <v>314</v>
      </c>
      <c r="D12" s="14">
        <v>84</v>
      </c>
      <c r="E12" s="14">
        <v>95</v>
      </c>
      <c r="F12" s="14">
        <v>98</v>
      </c>
      <c r="G12" s="15"/>
      <c r="H12" s="14"/>
      <c r="I12" s="14"/>
      <c r="J12" s="14"/>
      <c r="M12" s="11">
        <f>D12+E12+F12+G12+H12</f>
        <v>277</v>
      </c>
      <c r="N12">
        <f>M12*0.17</f>
        <v>47.09</v>
      </c>
      <c r="O12">
        <f>I12*0.15</f>
        <v>0</v>
      </c>
      <c r="P12">
        <f>ROUND(N12+O12,0)</f>
        <v>47</v>
      </c>
    </row>
    <row r="13" spans="1:16" x14ac:dyDescent="0.25">
      <c r="A13" s="12" t="s">
        <v>315</v>
      </c>
      <c r="B13" s="12">
        <v>11</v>
      </c>
      <c r="C13" s="13" t="s">
        <v>316</v>
      </c>
      <c r="D13" s="14">
        <v>94</v>
      </c>
      <c r="E13" s="14">
        <v>98</v>
      </c>
      <c r="F13" s="14">
        <v>100</v>
      </c>
      <c r="G13" s="15"/>
      <c r="H13" s="14"/>
      <c r="I13" s="14"/>
      <c r="J13" s="14"/>
      <c r="M13" s="11">
        <f>D13+E13+F13+G13+H13</f>
        <v>292</v>
      </c>
      <c r="N13">
        <f>M13*0.17</f>
        <v>49.64</v>
      </c>
      <c r="O13">
        <f>I13*0.15</f>
        <v>0</v>
      </c>
      <c r="P13">
        <f>ROUND(N13+O13,0)</f>
        <v>50</v>
      </c>
    </row>
    <row r="14" spans="1:16" x14ac:dyDescent="0.25">
      <c r="A14" s="12" t="s">
        <v>317</v>
      </c>
      <c r="B14" s="12">
        <v>12</v>
      </c>
      <c r="C14" s="13" t="s">
        <v>318</v>
      </c>
      <c r="D14" s="14">
        <v>93</v>
      </c>
      <c r="E14" s="14">
        <v>90</v>
      </c>
      <c r="F14" s="14">
        <v>93</v>
      </c>
      <c r="G14" s="15"/>
      <c r="H14" s="14"/>
      <c r="I14" s="14"/>
      <c r="J14" s="14"/>
      <c r="M14" s="11">
        <f>D14+E14+F14+G14+H14</f>
        <v>276</v>
      </c>
      <c r="N14">
        <f>M14*0.17</f>
        <v>46.92</v>
      </c>
      <c r="O14">
        <f>I14*0.15</f>
        <v>0</v>
      </c>
      <c r="P14">
        <f>ROUND(N14+O14,0)</f>
        <v>47</v>
      </c>
    </row>
    <row r="15" spans="1:16" x14ac:dyDescent="0.25">
      <c r="A15" s="12" t="s">
        <v>319</v>
      </c>
      <c r="B15" s="12">
        <v>13</v>
      </c>
      <c r="C15" s="13" t="s">
        <v>320</v>
      </c>
      <c r="D15" s="14">
        <v>98</v>
      </c>
      <c r="E15" s="14">
        <v>97</v>
      </c>
      <c r="F15" s="14">
        <v>95</v>
      </c>
      <c r="G15" s="15"/>
      <c r="H15" s="14"/>
      <c r="I15" s="14"/>
      <c r="J15" s="14"/>
      <c r="M15" s="11">
        <f>D15+E15+F15+G15+H15</f>
        <v>290</v>
      </c>
      <c r="N15">
        <f>M15*0.17</f>
        <v>49.300000000000004</v>
      </c>
      <c r="O15">
        <f>I15*0.15</f>
        <v>0</v>
      </c>
      <c r="P15">
        <f>ROUND(N15+O15,0)</f>
        <v>49</v>
      </c>
    </row>
    <row r="16" spans="1:16" x14ac:dyDescent="0.25">
      <c r="A16" s="12" t="s">
        <v>321</v>
      </c>
      <c r="B16" s="12">
        <v>14</v>
      </c>
      <c r="C16" s="13" t="s">
        <v>322</v>
      </c>
      <c r="D16" s="14">
        <v>98</v>
      </c>
      <c r="E16" s="14">
        <v>97</v>
      </c>
      <c r="F16" s="14">
        <v>85</v>
      </c>
      <c r="G16" s="15"/>
      <c r="H16" s="14"/>
      <c r="I16" s="14"/>
      <c r="J16" s="14"/>
      <c r="M16" s="11">
        <f>D16+E16+F16+G16+H16</f>
        <v>280</v>
      </c>
      <c r="N16">
        <f>M16*0.17</f>
        <v>47.6</v>
      </c>
      <c r="O16">
        <f>I16*0.15</f>
        <v>0</v>
      </c>
      <c r="P16">
        <f>ROUND(N16+O16,0)</f>
        <v>48</v>
      </c>
    </row>
    <row r="17" spans="1:16" x14ac:dyDescent="0.25">
      <c r="A17" s="12" t="s">
        <v>323</v>
      </c>
      <c r="B17" s="12">
        <v>15</v>
      </c>
      <c r="C17" s="13" t="s">
        <v>324</v>
      </c>
      <c r="D17" s="14">
        <v>92</v>
      </c>
      <c r="E17" s="14">
        <v>91</v>
      </c>
      <c r="F17" s="14">
        <v>85</v>
      </c>
      <c r="G17" s="15"/>
      <c r="H17" s="14"/>
      <c r="I17" s="14"/>
      <c r="J17" s="14"/>
      <c r="M17" s="11">
        <f>D17+E17+F17+G17+H17</f>
        <v>268</v>
      </c>
      <c r="N17">
        <f>M17*0.17</f>
        <v>45.56</v>
      </c>
      <c r="O17">
        <f>I17*0.15</f>
        <v>0</v>
      </c>
      <c r="P17">
        <f>ROUND(N17+O17,0)</f>
        <v>46</v>
      </c>
    </row>
    <row r="18" spans="1:16" x14ac:dyDescent="0.25">
      <c r="A18" s="12" t="s">
        <v>325</v>
      </c>
      <c r="B18" s="12">
        <v>16</v>
      </c>
      <c r="C18" s="13" t="s">
        <v>326</v>
      </c>
      <c r="D18" s="14">
        <v>92</v>
      </c>
      <c r="E18" s="14">
        <v>97</v>
      </c>
      <c r="F18" s="14">
        <v>91</v>
      </c>
      <c r="G18" s="15"/>
      <c r="H18" s="14"/>
      <c r="I18" s="14"/>
      <c r="J18" s="14"/>
      <c r="M18" s="11">
        <f>D18+E18+F18+G18+H18</f>
        <v>280</v>
      </c>
      <c r="N18">
        <f>M18*0.17</f>
        <v>47.6</v>
      </c>
      <c r="O18">
        <f>I18*0.15</f>
        <v>0</v>
      </c>
      <c r="P18">
        <f>ROUND(N18+O18,0)</f>
        <v>48</v>
      </c>
    </row>
    <row r="19" spans="1:16" x14ac:dyDescent="0.25">
      <c r="A19" s="12" t="s">
        <v>327</v>
      </c>
      <c r="B19" s="12">
        <v>17</v>
      </c>
      <c r="C19" s="13" t="s">
        <v>328</v>
      </c>
      <c r="D19" s="14">
        <v>93</v>
      </c>
      <c r="E19" s="14">
        <v>89</v>
      </c>
      <c r="F19" s="14">
        <v>94</v>
      </c>
      <c r="G19" s="15"/>
      <c r="H19" s="14"/>
      <c r="I19" s="14"/>
      <c r="J19" s="14"/>
      <c r="M19" s="11">
        <f>D19+E19+F19+G19+H19</f>
        <v>276</v>
      </c>
      <c r="N19">
        <f>M19*0.17</f>
        <v>46.92</v>
      </c>
      <c r="O19">
        <f>I19*0.15</f>
        <v>0</v>
      </c>
      <c r="P19">
        <f>ROUND(N19+O19,0)</f>
        <v>47</v>
      </c>
    </row>
    <row r="20" spans="1:16" x14ac:dyDescent="0.25">
      <c r="A20" s="12" t="s">
        <v>329</v>
      </c>
      <c r="B20" s="12">
        <v>18</v>
      </c>
      <c r="C20" s="13" t="s">
        <v>330</v>
      </c>
      <c r="D20" s="14">
        <v>94</v>
      </c>
      <c r="E20" s="14">
        <v>89</v>
      </c>
      <c r="F20" s="14">
        <v>94</v>
      </c>
      <c r="G20" s="15"/>
      <c r="H20" s="14"/>
      <c r="I20" s="14"/>
      <c r="J20" s="14"/>
      <c r="M20" s="11">
        <f>D20+E20+F20+G20+H20</f>
        <v>277</v>
      </c>
      <c r="N20">
        <f>M20*0.17</f>
        <v>47.09</v>
      </c>
      <c r="O20">
        <f>I20*0.15</f>
        <v>0</v>
      </c>
      <c r="P20">
        <f>ROUND(N20+O20,0)</f>
        <v>47</v>
      </c>
    </row>
    <row r="21" spans="1:16" x14ac:dyDescent="0.25">
      <c r="A21" s="12" t="s">
        <v>331</v>
      </c>
      <c r="B21" s="12">
        <v>19</v>
      </c>
      <c r="C21" s="13" t="s">
        <v>332</v>
      </c>
      <c r="D21" s="14">
        <v>92</v>
      </c>
      <c r="E21" s="14">
        <v>89</v>
      </c>
      <c r="F21" s="14">
        <v>90</v>
      </c>
      <c r="G21" s="15"/>
      <c r="H21" s="14"/>
      <c r="I21" s="14"/>
      <c r="J21" s="14"/>
      <c r="M21" s="11">
        <f>D21+E21+F21+G21+H21</f>
        <v>271</v>
      </c>
      <c r="N21">
        <f>M21*0.17</f>
        <v>46.07</v>
      </c>
      <c r="O21">
        <f>I21*0.15</f>
        <v>0</v>
      </c>
      <c r="P21">
        <f>ROUND(N21+O21,0)</f>
        <v>46</v>
      </c>
    </row>
    <row r="22" spans="1:16" x14ac:dyDescent="0.25">
      <c r="A22" s="12" t="s">
        <v>333</v>
      </c>
      <c r="B22" s="12">
        <v>20</v>
      </c>
      <c r="C22" s="13" t="s">
        <v>334</v>
      </c>
      <c r="D22" s="14">
        <v>86</v>
      </c>
      <c r="E22" s="14">
        <v>90</v>
      </c>
      <c r="F22" s="14">
        <v>93</v>
      </c>
      <c r="G22" s="15"/>
      <c r="H22" s="14"/>
      <c r="I22" s="14"/>
      <c r="J22" s="14"/>
      <c r="M22" s="11">
        <f>D22+E22+F22+G22+H22</f>
        <v>269</v>
      </c>
      <c r="N22">
        <f>M22*0.17</f>
        <v>45.730000000000004</v>
      </c>
      <c r="O22">
        <f>I22*0.15</f>
        <v>0</v>
      </c>
      <c r="P22">
        <f>ROUND(N22+O22,0)</f>
        <v>46</v>
      </c>
    </row>
    <row r="23" spans="1:16" x14ac:dyDescent="0.25">
      <c r="A23" s="12" t="s">
        <v>335</v>
      </c>
      <c r="B23" s="12">
        <v>21</v>
      </c>
      <c r="C23" s="13" t="s">
        <v>336</v>
      </c>
      <c r="D23" s="14">
        <v>100</v>
      </c>
      <c r="E23" s="14">
        <v>95</v>
      </c>
      <c r="F23" s="14">
        <v>94</v>
      </c>
      <c r="G23" s="15"/>
      <c r="H23" s="14"/>
      <c r="I23" s="14"/>
      <c r="J23" s="14"/>
      <c r="M23" s="11">
        <f>D23+E23+F23+G23+H23</f>
        <v>289</v>
      </c>
      <c r="N23">
        <f>M23*0.17</f>
        <v>49.13</v>
      </c>
      <c r="O23">
        <f>I23*0.15</f>
        <v>0</v>
      </c>
      <c r="P23">
        <f>ROUND(N23+O23,0)</f>
        <v>49</v>
      </c>
    </row>
    <row r="24" spans="1:16" x14ac:dyDescent="0.25">
      <c r="A24" s="12" t="s">
        <v>337</v>
      </c>
      <c r="B24" s="12">
        <v>22</v>
      </c>
      <c r="C24" s="13" t="s">
        <v>338</v>
      </c>
      <c r="D24" s="14">
        <v>82</v>
      </c>
      <c r="E24" s="14">
        <v>90</v>
      </c>
      <c r="F24" s="14">
        <v>90</v>
      </c>
      <c r="G24" s="15"/>
      <c r="H24" s="14"/>
      <c r="I24" s="14"/>
      <c r="J24" s="14"/>
      <c r="M24" s="11">
        <f>D24+E24+F24+G24+H24</f>
        <v>262</v>
      </c>
      <c r="N24">
        <f>M24*0.17</f>
        <v>44.540000000000006</v>
      </c>
      <c r="O24">
        <f>I24*0.15</f>
        <v>0</v>
      </c>
      <c r="P24">
        <f>ROUND(N24+O24,0)</f>
        <v>45</v>
      </c>
    </row>
    <row r="25" spans="1:16" x14ac:dyDescent="0.25">
      <c r="A25" s="12" t="s">
        <v>339</v>
      </c>
      <c r="B25" s="12">
        <v>23</v>
      </c>
      <c r="C25" s="13" t="s">
        <v>340</v>
      </c>
      <c r="D25" s="14">
        <v>100</v>
      </c>
      <c r="E25" s="14">
        <v>100</v>
      </c>
      <c r="F25" s="14">
        <v>98</v>
      </c>
      <c r="G25" s="15"/>
      <c r="H25" s="14"/>
      <c r="I25" s="14"/>
      <c r="J25" s="14"/>
      <c r="M25" s="11">
        <f>D25+E25+F25+G25+H25</f>
        <v>298</v>
      </c>
      <c r="N25">
        <f>M25*0.17</f>
        <v>50.660000000000004</v>
      </c>
      <c r="O25">
        <f>I25*0.15</f>
        <v>0</v>
      </c>
      <c r="P25">
        <f>ROUND(N25+O25,0)</f>
        <v>51</v>
      </c>
    </row>
    <row r="26" spans="1:16" x14ac:dyDescent="0.25">
      <c r="A26" s="12" t="s">
        <v>341</v>
      </c>
      <c r="B26" s="12">
        <v>24</v>
      </c>
      <c r="C26" s="13" t="s">
        <v>342</v>
      </c>
      <c r="D26" s="14">
        <v>95</v>
      </c>
      <c r="E26" s="14">
        <v>96</v>
      </c>
      <c r="F26" s="14">
        <v>92</v>
      </c>
      <c r="G26" s="15"/>
      <c r="H26" s="14"/>
      <c r="I26" s="14"/>
      <c r="J26" s="14"/>
      <c r="M26" s="11">
        <f>D26+E26+F26+G26+H26</f>
        <v>283</v>
      </c>
      <c r="N26">
        <f>M26*0.17</f>
        <v>48.110000000000007</v>
      </c>
      <c r="O26">
        <f>I26*0.15</f>
        <v>0</v>
      </c>
      <c r="P26">
        <f>ROUND(N26+O26,0)</f>
        <v>48</v>
      </c>
    </row>
  </sheetData>
  <sheetProtection algorithmName="SHA-512" hashValue="HJjWHRv4Y62fkhnWBuMcwN9ukcXQY5aYehIgrDQDYu887NmmMhSHCrghUErfCKumRP+NkS6xJfH81cpfmFRu1Q==" saltValue="3r3Xf/iGTaTbZ7dyDCbxhQ==" spinCount="100000" sheet="1" objects="1" scenarios="1"/>
  <dataValidations count="24">
    <dataValidation type="whole" allowBlank="1" showInputMessage="1" showErrorMessage="1" errorTitle="Valor fuera de rango" error="Ingrese un valor correcto" sqref="G3" xr:uid="{6D8BBC59-338E-4CBF-96B5-27FA5F5FB887}">
      <formula1>0</formula1>
      <formula2>100</formula2>
    </dataValidation>
    <dataValidation type="whole" allowBlank="1" showInputMessage="1" showErrorMessage="1" errorTitle="Valor fuera de rango" error="Ingrese un valor correcto" sqref="G4" xr:uid="{4C9341F8-E23F-4931-9D07-E8C26484097F}">
      <formula1>0</formula1>
      <formula2>100</formula2>
    </dataValidation>
    <dataValidation type="whole" allowBlank="1" showInputMessage="1" showErrorMessage="1" errorTitle="Valor fuera de rango" error="Ingrese un valor correcto" sqref="G5" xr:uid="{C04CBA3D-FDDE-480F-843C-C643608CF549}">
      <formula1>0</formula1>
      <formula2>100</formula2>
    </dataValidation>
    <dataValidation type="whole" allowBlank="1" showInputMessage="1" showErrorMessage="1" errorTitle="Valor fuera de rango" error="Ingrese un valor correcto" sqref="G6" xr:uid="{D909D1AD-51CD-4B8F-BFE7-994ACC23D239}">
      <formula1>0</formula1>
      <formula2>100</formula2>
    </dataValidation>
    <dataValidation type="whole" allowBlank="1" showInputMessage="1" showErrorMessage="1" errorTitle="Valor fuera de rango" error="Ingrese un valor correcto" sqref="G7" xr:uid="{3955389A-2C7A-45D5-B722-F8C3C33EF1CF}">
      <formula1>0</formula1>
      <formula2>100</formula2>
    </dataValidation>
    <dataValidation type="whole" allowBlank="1" showInputMessage="1" showErrorMessage="1" errorTitle="Valor fuera de rango" error="Ingrese un valor correcto" sqref="G8" xr:uid="{F1D241EF-B4D8-414B-AB2C-5A267E1C5C50}">
      <formula1>0</formula1>
      <formula2>100</formula2>
    </dataValidation>
    <dataValidation type="whole" allowBlank="1" showInputMessage="1" showErrorMessage="1" errorTitle="Valor fuera de rango" error="Ingrese un valor correcto" sqref="G9" xr:uid="{76405407-7EB5-4967-A4C8-4DD049C2695E}">
      <formula1>0</formula1>
      <formula2>100</formula2>
    </dataValidation>
    <dataValidation type="whole" allowBlank="1" showInputMessage="1" showErrorMessage="1" errorTitle="Valor fuera de rango" error="Ingrese un valor correcto" sqref="G10" xr:uid="{579D4911-FA9C-4B49-B87B-6469AA7AADB9}">
      <formula1>0</formula1>
      <formula2>100</formula2>
    </dataValidation>
    <dataValidation type="whole" allowBlank="1" showInputMessage="1" showErrorMessage="1" errorTitle="Valor fuera de rango" error="Ingrese un valor correcto" sqref="G11" xr:uid="{6796419C-B2F8-4BAE-98D0-9D1C9FECB48F}">
      <formula1>0</formula1>
      <formula2>100</formula2>
    </dataValidation>
    <dataValidation type="whole" allowBlank="1" showInputMessage="1" showErrorMessage="1" errorTitle="Valor fuera de rango" error="Ingrese un valor correcto" sqref="G12" xr:uid="{052F4367-88A6-4F32-B953-0D41D4649C87}">
      <formula1>0</formula1>
      <formula2>100</formula2>
    </dataValidation>
    <dataValidation type="whole" allowBlank="1" showInputMessage="1" showErrorMessage="1" errorTitle="Valor fuera de rango" error="Ingrese un valor correcto" sqref="G13" xr:uid="{2ED63F80-FB0F-4D3F-A084-EB88234EF723}">
      <formula1>0</formula1>
      <formula2>100</formula2>
    </dataValidation>
    <dataValidation type="whole" allowBlank="1" showInputMessage="1" showErrorMessage="1" errorTitle="Valor fuera de rango" error="Ingrese un valor correcto" sqref="G14" xr:uid="{F92EB32F-8645-4820-85C8-9F842F1D81AB}">
      <formula1>0</formula1>
      <formula2>100</formula2>
    </dataValidation>
    <dataValidation type="whole" allowBlank="1" showInputMessage="1" showErrorMessage="1" errorTitle="Valor fuera de rango" error="Ingrese un valor correcto" sqref="G15" xr:uid="{BB235E93-9426-44CA-BB47-5713ED547AB7}">
      <formula1>0</formula1>
      <formula2>100</formula2>
    </dataValidation>
    <dataValidation type="whole" allowBlank="1" showInputMessage="1" showErrorMessage="1" errorTitle="Valor fuera de rango" error="Ingrese un valor correcto" sqref="G16" xr:uid="{011B85B7-5AF6-4F9A-A833-17A64C9A585E}">
      <formula1>0</formula1>
      <formula2>100</formula2>
    </dataValidation>
    <dataValidation type="whole" allowBlank="1" showInputMessage="1" showErrorMessage="1" errorTitle="Valor fuera de rango" error="Ingrese un valor correcto" sqref="G17" xr:uid="{5D98FE04-8EA5-4E07-A375-23A0EA109DF2}">
      <formula1>0</formula1>
      <formula2>100</formula2>
    </dataValidation>
    <dataValidation type="whole" allowBlank="1" showInputMessage="1" showErrorMessage="1" errorTitle="Valor fuera de rango" error="Ingrese un valor correcto" sqref="G18" xr:uid="{60431B72-C3AD-4507-B01F-902140EB2EDB}">
      <formula1>0</formula1>
      <formula2>100</formula2>
    </dataValidation>
    <dataValidation type="whole" allowBlank="1" showInputMessage="1" showErrorMessage="1" errorTitle="Valor fuera de rango" error="Ingrese un valor correcto" sqref="G19" xr:uid="{A253954F-2C1F-45FE-AE6F-0746B52500F7}">
      <formula1>0</formula1>
      <formula2>100</formula2>
    </dataValidation>
    <dataValidation type="whole" allowBlank="1" showInputMessage="1" showErrorMessage="1" errorTitle="Valor fuera de rango" error="Ingrese un valor correcto" sqref="G20" xr:uid="{687C3789-45E6-4217-A5BF-8E51A80B4AB7}">
      <formula1>0</formula1>
      <formula2>100</formula2>
    </dataValidation>
    <dataValidation type="whole" allowBlank="1" showInputMessage="1" showErrorMessage="1" errorTitle="Valor fuera de rango" error="Ingrese un valor correcto" sqref="G21" xr:uid="{6632C9D6-200A-4F4F-B7BF-50AB3D11EA8D}">
      <formula1>0</formula1>
      <formula2>100</formula2>
    </dataValidation>
    <dataValidation type="whole" allowBlank="1" showInputMessage="1" showErrorMessage="1" errorTitle="Valor fuera de rango" error="Ingrese un valor correcto" sqref="G22" xr:uid="{8B56E456-CA79-46AC-904F-7A84661AD9B4}">
      <formula1>0</formula1>
      <formula2>100</formula2>
    </dataValidation>
    <dataValidation type="whole" allowBlank="1" showInputMessage="1" showErrorMessage="1" errorTitle="Valor fuera de rango" error="Ingrese un valor correcto" sqref="G23" xr:uid="{47F97498-B056-4B5E-AE76-485F7D90D53B}">
      <formula1>0</formula1>
      <formula2>100</formula2>
    </dataValidation>
    <dataValidation type="whole" allowBlank="1" showInputMessage="1" showErrorMessage="1" errorTitle="Valor fuera de rango" error="Ingrese un valor correcto" sqref="G24" xr:uid="{04A4C38C-3526-4304-85D8-3A6CDE45C6F7}">
      <formula1>0</formula1>
      <formula2>100</formula2>
    </dataValidation>
    <dataValidation type="whole" allowBlank="1" showInputMessage="1" showErrorMessage="1" errorTitle="Valor fuera de rango" error="Ingrese un valor correcto" sqref="G25" xr:uid="{95613FFC-61D9-439D-B23A-238C4E3759A6}">
      <formula1>0</formula1>
      <formula2>100</formula2>
    </dataValidation>
    <dataValidation type="whole" allowBlank="1" showInputMessage="1" showErrorMessage="1" errorTitle="Valor fuera de rango" error="Ingrese un valor correcto" sqref="G26" xr:uid="{DED01655-9284-4946-AB6D-A07CCE38914C}">
      <formula1>0</formula1>
      <formula2>100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DBDB-EF21-4951-BA84-6FB84148B5E0}">
  <dimension ref="A1:P30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12.28515625" bestFit="1" customWidth="1"/>
    <col min="14" max="14" width="15" bestFit="1" customWidth="1"/>
    <col min="15" max="15" width="11.8554687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123</v>
      </c>
      <c r="C1" s="1" t="s">
        <v>124</v>
      </c>
      <c r="D1" s="5" t="s">
        <v>345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344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2" t="s">
        <v>125</v>
      </c>
      <c r="B3" s="12">
        <v>1</v>
      </c>
      <c r="C3" s="13" t="s">
        <v>126</v>
      </c>
      <c r="D3" s="14">
        <v>83</v>
      </c>
      <c r="E3" s="14">
        <v>80</v>
      </c>
      <c r="F3" s="14">
        <v>83</v>
      </c>
      <c r="G3" s="15"/>
      <c r="H3" s="14"/>
      <c r="I3" s="14"/>
      <c r="J3" s="14"/>
      <c r="M3" s="11">
        <f>D3+E3+F3+G3+H3</f>
        <v>246</v>
      </c>
      <c r="N3">
        <f>M3*0.17</f>
        <v>41.82</v>
      </c>
      <c r="O3">
        <f>I3*0.15</f>
        <v>0</v>
      </c>
      <c r="P3">
        <f>ROUND(N3+O3,0)</f>
        <v>42</v>
      </c>
    </row>
    <row r="4" spans="1:16" x14ac:dyDescent="0.25">
      <c r="A4" s="12" t="s">
        <v>127</v>
      </c>
      <c r="B4" s="12">
        <v>2</v>
      </c>
      <c r="C4" s="13" t="s">
        <v>128</v>
      </c>
      <c r="D4" s="14">
        <v>81</v>
      </c>
      <c r="E4" s="14">
        <v>79</v>
      </c>
      <c r="F4" s="14">
        <v>82</v>
      </c>
      <c r="G4" s="15"/>
      <c r="H4" s="14"/>
      <c r="I4" s="14"/>
      <c r="J4" s="14"/>
      <c r="M4" s="11">
        <f>D4+E4+F4+G4+H4</f>
        <v>242</v>
      </c>
      <c r="N4">
        <f>M4*0.17</f>
        <v>41.14</v>
      </c>
      <c r="O4">
        <f>I4*0.15</f>
        <v>0</v>
      </c>
      <c r="P4">
        <f>ROUND(N4+O4,0)</f>
        <v>41</v>
      </c>
    </row>
    <row r="5" spans="1:16" x14ac:dyDescent="0.25">
      <c r="A5" s="12" t="s">
        <v>129</v>
      </c>
      <c r="B5" s="12">
        <v>3</v>
      </c>
      <c r="C5" s="13" t="s">
        <v>130</v>
      </c>
      <c r="D5" s="14">
        <v>90</v>
      </c>
      <c r="E5" s="14">
        <v>81</v>
      </c>
      <c r="F5" s="14">
        <v>83</v>
      </c>
      <c r="G5" s="15"/>
      <c r="H5" s="14"/>
      <c r="I5" s="14"/>
      <c r="J5" s="14"/>
      <c r="M5" s="11">
        <f>D5+E5+F5+G5+H5</f>
        <v>254</v>
      </c>
      <c r="N5">
        <f>M5*0.17</f>
        <v>43.18</v>
      </c>
      <c r="O5">
        <f>I5*0.15</f>
        <v>0</v>
      </c>
      <c r="P5">
        <f>ROUND(N5+O5,0)</f>
        <v>43</v>
      </c>
    </row>
    <row r="6" spans="1:16" x14ac:dyDescent="0.25">
      <c r="A6" s="12" t="s">
        <v>131</v>
      </c>
      <c r="B6" s="12">
        <v>4</v>
      </c>
      <c r="C6" s="13" t="s">
        <v>132</v>
      </c>
      <c r="D6" s="14">
        <v>97</v>
      </c>
      <c r="E6" s="14">
        <v>97</v>
      </c>
      <c r="F6" s="14">
        <v>98</v>
      </c>
      <c r="G6" s="15"/>
      <c r="H6" s="14"/>
      <c r="I6" s="14"/>
      <c r="J6" s="14"/>
      <c r="M6" s="11">
        <f>D6+E6+F6+G6+H6</f>
        <v>292</v>
      </c>
      <c r="N6">
        <f>M6*0.17</f>
        <v>49.64</v>
      </c>
      <c r="O6">
        <f>I6*0.15</f>
        <v>0</v>
      </c>
      <c r="P6">
        <f>ROUND(N6+O6,0)</f>
        <v>50</v>
      </c>
    </row>
    <row r="7" spans="1:16" x14ac:dyDescent="0.25">
      <c r="A7" s="12" t="s">
        <v>133</v>
      </c>
      <c r="B7" s="12">
        <v>5</v>
      </c>
      <c r="C7" s="13" t="s">
        <v>134</v>
      </c>
      <c r="D7" s="14">
        <v>88</v>
      </c>
      <c r="E7" s="14">
        <v>98</v>
      </c>
      <c r="F7" s="14">
        <v>95</v>
      </c>
      <c r="G7" s="15"/>
      <c r="H7" s="14"/>
      <c r="I7" s="14"/>
      <c r="J7" s="14"/>
      <c r="M7" s="11">
        <f>D7+E7+F7+G7+H7</f>
        <v>281</v>
      </c>
      <c r="N7">
        <f>M7*0.17</f>
        <v>47.77</v>
      </c>
      <c r="O7">
        <f>I7*0.15</f>
        <v>0</v>
      </c>
      <c r="P7">
        <f>ROUND(N7+O7,0)</f>
        <v>48</v>
      </c>
    </row>
    <row r="8" spans="1:16" x14ac:dyDescent="0.25">
      <c r="A8" s="12" t="s">
        <v>135</v>
      </c>
      <c r="B8" s="12">
        <v>6</v>
      </c>
      <c r="C8" s="13" t="s">
        <v>136</v>
      </c>
      <c r="D8" s="14">
        <v>95</v>
      </c>
      <c r="E8" s="14">
        <v>96</v>
      </c>
      <c r="F8" s="14">
        <v>94</v>
      </c>
      <c r="G8" s="15"/>
      <c r="H8" s="14"/>
      <c r="I8" s="14"/>
      <c r="J8" s="14"/>
      <c r="M8" s="11">
        <f>D8+E8+F8+G8+H8</f>
        <v>285</v>
      </c>
      <c r="N8">
        <f>M8*0.17</f>
        <v>48.45</v>
      </c>
      <c r="O8">
        <f>I8*0.15</f>
        <v>0</v>
      </c>
      <c r="P8">
        <f>ROUND(N8+O8,0)</f>
        <v>48</v>
      </c>
    </row>
    <row r="9" spans="1:16" x14ac:dyDescent="0.25">
      <c r="A9" s="12" t="s">
        <v>137</v>
      </c>
      <c r="B9" s="12">
        <v>7</v>
      </c>
      <c r="C9" s="13" t="s">
        <v>138</v>
      </c>
      <c r="D9" s="14">
        <v>98</v>
      </c>
      <c r="E9" s="14">
        <v>95</v>
      </c>
      <c r="F9" s="14">
        <v>97</v>
      </c>
      <c r="G9" s="15"/>
      <c r="H9" s="14"/>
      <c r="I9" s="14"/>
      <c r="J9" s="14"/>
      <c r="M9" s="11">
        <f>D9+E9+F9+G9+H9</f>
        <v>290</v>
      </c>
      <c r="N9">
        <f>M9*0.17</f>
        <v>49.300000000000004</v>
      </c>
      <c r="O9">
        <f>I9*0.15</f>
        <v>0</v>
      </c>
      <c r="P9">
        <f>ROUND(N9+O9,0)</f>
        <v>49</v>
      </c>
    </row>
    <row r="10" spans="1:16" x14ac:dyDescent="0.25">
      <c r="A10" s="12" t="s">
        <v>139</v>
      </c>
      <c r="B10" s="12">
        <v>8</v>
      </c>
      <c r="C10" s="13" t="s">
        <v>140</v>
      </c>
      <c r="D10" s="14">
        <v>78</v>
      </c>
      <c r="E10" s="14">
        <v>88</v>
      </c>
      <c r="F10" s="14">
        <v>90</v>
      </c>
      <c r="G10" s="15"/>
      <c r="H10" s="14"/>
      <c r="I10" s="14"/>
      <c r="J10" s="14"/>
      <c r="M10" s="11">
        <f>D10+E10+F10+G10+H10</f>
        <v>256</v>
      </c>
      <c r="N10">
        <f>M10*0.17</f>
        <v>43.52</v>
      </c>
      <c r="O10">
        <f>I10*0.15</f>
        <v>0</v>
      </c>
      <c r="P10">
        <f>ROUND(N10+O10,0)</f>
        <v>44</v>
      </c>
    </row>
    <row r="11" spans="1:16" x14ac:dyDescent="0.25">
      <c r="A11" s="12" t="s">
        <v>141</v>
      </c>
      <c r="B11" s="12">
        <v>9</v>
      </c>
      <c r="C11" s="13" t="s">
        <v>142</v>
      </c>
      <c r="D11" s="14">
        <v>98</v>
      </c>
      <c r="E11" s="14">
        <v>97</v>
      </c>
      <c r="F11" s="14">
        <v>92</v>
      </c>
      <c r="G11" s="15"/>
      <c r="H11" s="14"/>
      <c r="I11" s="14"/>
      <c r="J11" s="14"/>
      <c r="M11" s="11">
        <f>D11+E11+F11+G11+H11</f>
        <v>287</v>
      </c>
      <c r="N11">
        <f>M11*0.17</f>
        <v>48.790000000000006</v>
      </c>
      <c r="O11">
        <f>I11*0.15</f>
        <v>0</v>
      </c>
      <c r="P11">
        <f>ROUND(N11+O11,0)</f>
        <v>49</v>
      </c>
    </row>
    <row r="12" spans="1:16" x14ac:dyDescent="0.25">
      <c r="A12" s="12" t="s">
        <v>143</v>
      </c>
      <c r="B12" s="12">
        <v>10</v>
      </c>
      <c r="C12" s="13" t="s">
        <v>144</v>
      </c>
      <c r="D12" s="14">
        <v>94</v>
      </c>
      <c r="E12" s="14">
        <v>95</v>
      </c>
      <c r="F12" s="14">
        <v>98</v>
      </c>
      <c r="G12" s="15"/>
      <c r="H12" s="14"/>
      <c r="I12" s="14"/>
      <c r="J12" s="14"/>
      <c r="M12" s="11">
        <f>D12+E12+F12+G12+H12</f>
        <v>287</v>
      </c>
      <c r="N12">
        <f>M12*0.17</f>
        <v>48.790000000000006</v>
      </c>
      <c r="O12">
        <f>I12*0.15</f>
        <v>0</v>
      </c>
      <c r="P12">
        <f>ROUND(N12+O12,0)</f>
        <v>49</v>
      </c>
    </row>
    <row r="13" spans="1:16" x14ac:dyDescent="0.25">
      <c r="A13" s="12" t="s">
        <v>145</v>
      </c>
      <c r="B13" s="12">
        <v>11</v>
      </c>
      <c r="C13" s="13" t="s">
        <v>146</v>
      </c>
      <c r="D13" s="14">
        <v>90</v>
      </c>
      <c r="E13" s="14">
        <v>79</v>
      </c>
      <c r="F13" s="14">
        <v>93</v>
      </c>
      <c r="G13" s="15"/>
      <c r="H13" s="14"/>
      <c r="I13" s="14"/>
      <c r="J13" s="14"/>
      <c r="M13" s="11">
        <f>D13+E13+F13+G13+H13</f>
        <v>262</v>
      </c>
      <c r="N13">
        <f>M13*0.17</f>
        <v>44.540000000000006</v>
      </c>
      <c r="O13">
        <f>I13*0.15</f>
        <v>0</v>
      </c>
      <c r="P13">
        <f>ROUND(N13+O13,0)</f>
        <v>45</v>
      </c>
    </row>
    <row r="14" spans="1:16" x14ac:dyDescent="0.25">
      <c r="A14" s="12" t="s">
        <v>147</v>
      </c>
      <c r="B14" s="12">
        <v>12</v>
      </c>
      <c r="C14" s="13" t="s">
        <v>148</v>
      </c>
      <c r="D14" s="14">
        <v>94</v>
      </c>
      <c r="E14" s="14">
        <v>99</v>
      </c>
      <c r="F14" s="14">
        <v>96</v>
      </c>
      <c r="G14" s="15"/>
      <c r="H14" s="14"/>
      <c r="I14" s="14"/>
      <c r="J14" s="14"/>
      <c r="M14" s="11">
        <f>D14+E14+F14+G14+H14</f>
        <v>289</v>
      </c>
      <c r="N14">
        <f>M14*0.17</f>
        <v>49.13</v>
      </c>
      <c r="O14">
        <f>I14*0.15</f>
        <v>0</v>
      </c>
      <c r="P14">
        <f>ROUND(N14+O14,0)</f>
        <v>49</v>
      </c>
    </row>
    <row r="15" spans="1:16" x14ac:dyDescent="0.25">
      <c r="A15" s="12" t="s">
        <v>149</v>
      </c>
      <c r="B15" s="12">
        <v>13</v>
      </c>
      <c r="C15" s="13" t="s">
        <v>150</v>
      </c>
      <c r="D15" s="14">
        <v>91</v>
      </c>
      <c r="E15" s="14">
        <v>96</v>
      </c>
      <c r="F15" s="14">
        <v>98</v>
      </c>
      <c r="G15" s="15"/>
      <c r="H15" s="14"/>
      <c r="I15" s="14"/>
      <c r="J15" s="14"/>
      <c r="M15" s="11">
        <f>D15+E15+F15+G15+H15</f>
        <v>285</v>
      </c>
      <c r="N15">
        <f>M15*0.17</f>
        <v>48.45</v>
      </c>
      <c r="O15">
        <f>I15*0.15</f>
        <v>0</v>
      </c>
      <c r="P15">
        <f>ROUND(N15+O15,0)</f>
        <v>48</v>
      </c>
    </row>
    <row r="16" spans="1:16" x14ac:dyDescent="0.25">
      <c r="A16" s="12" t="s">
        <v>151</v>
      </c>
      <c r="B16" s="12">
        <v>14</v>
      </c>
      <c r="C16" s="13" t="s">
        <v>152</v>
      </c>
      <c r="D16" s="14">
        <v>97</v>
      </c>
      <c r="E16" s="14">
        <v>94</v>
      </c>
      <c r="F16" s="14">
        <v>97</v>
      </c>
      <c r="G16" s="15"/>
      <c r="H16" s="14"/>
      <c r="I16" s="14"/>
      <c r="J16" s="14"/>
      <c r="M16" s="11">
        <f>D16+E16+F16+G16+H16</f>
        <v>288</v>
      </c>
      <c r="N16">
        <f>M16*0.17</f>
        <v>48.96</v>
      </c>
      <c r="O16">
        <f>I16*0.15</f>
        <v>0</v>
      </c>
      <c r="P16">
        <f>ROUND(N16+O16,0)</f>
        <v>49</v>
      </c>
    </row>
    <row r="17" spans="1:16" x14ac:dyDescent="0.25">
      <c r="A17" s="12" t="s">
        <v>153</v>
      </c>
      <c r="B17" s="12">
        <v>15</v>
      </c>
      <c r="C17" s="13" t="s">
        <v>154</v>
      </c>
      <c r="D17" s="14">
        <v>91</v>
      </c>
      <c r="E17" s="14">
        <v>84</v>
      </c>
      <c r="F17" s="14">
        <v>88</v>
      </c>
      <c r="G17" s="15"/>
      <c r="H17" s="14"/>
      <c r="I17" s="14"/>
      <c r="J17" s="14"/>
      <c r="M17" s="11">
        <f>D17+E17+F17+G17+H17</f>
        <v>263</v>
      </c>
      <c r="N17">
        <f>M17*0.17</f>
        <v>44.71</v>
      </c>
      <c r="O17">
        <f>I17*0.15</f>
        <v>0</v>
      </c>
      <c r="P17">
        <f>ROUND(N17+O17,0)</f>
        <v>45</v>
      </c>
    </row>
    <row r="18" spans="1:16" x14ac:dyDescent="0.25">
      <c r="A18" s="12" t="s">
        <v>155</v>
      </c>
      <c r="B18" s="12">
        <v>16</v>
      </c>
      <c r="C18" s="13" t="s">
        <v>156</v>
      </c>
      <c r="D18" s="14">
        <v>86</v>
      </c>
      <c r="E18" s="14">
        <v>82</v>
      </c>
      <c r="F18" s="14">
        <v>94</v>
      </c>
      <c r="G18" s="15"/>
      <c r="H18" s="14"/>
      <c r="I18" s="14"/>
      <c r="J18" s="14"/>
      <c r="M18" s="11">
        <f>D18+E18+F18+G18+H18</f>
        <v>262</v>
      </c>
      <c r="N18">
        <f>M18*0.17</f>
        <v>44.540000000000006</v>
      </c>
      <c r="O18">
        <f>I18*0.15</f>
        <v>0</v>
      </c>
      <c r="P18">
        <f>ROUND(N18+O18,0)</f>
        <v>45</v>
      </c>
    </row>
    <row r="19" spans="1:16" x14ac:dyDescent="0.25">
      <c r="A19" s="12" t="s">
        <v>157</v>
      </c>
      <c r="B19" s="12">
        <v>17</v>
      </c>
      <c r="C19" s="13" t="s">
        <v>158</v>
      </c>
      <c r="D19" s="14">
        <v>91</v>
      </c>
      <c r="E19" s="14">
        <v>90</v>
      </c>
      <c r="F19" s="14">
        <v>90</v>
      </c>
      <c r="G19" s="15"/>
      <c r="H19" s="14"/>
      <c r="I19" s="14"/>
      <c r="J19" s="14"/>
      <c r="M19" s="11">
        <f>D19+E19+F19+G19+H19</f>
        <v>271</v>
      </c>
      <c r="N19">
        <f>M19*0.17</f>
        <v>46.07</v>
      </c>
      <c r="O19">
        <f>I19*0.15</f>
        <v>0</v>
      </c>
      <c r="P19">
        <f>ROUND(N19+O19,0)</f>
        <v>46</v>
      </c>
    </row>
    <row r="20" spans="1:16" x14ac:dyDescent="0.25">
      <c r="A20" s="12" t="s">
        <v>159</v>
      </c>
      <c r="B20" s="12">
        <v>18</v>
      </c>
      <c r="C20" s="13" t="s">
        <v>160</v>
      </c>
      <c r="D20" s="14">
        <v>97</v>
      </c>
      <c r="E20" s="14">
        <v>94</v>
      </c>
      <c r="F20" s="14">
        <v>91</v>
      </c>
      <c r="G20" s="15"/>
      <c r="H20" s="14"/>
      <c r="I20" s="14"/>
      <c r="J20" s="14"/>
      <c r="M20" s="11">
        <f>D20+E20+F20+G20+H20</f>
        <v>282</v>
      </c>
      <c r="N20">
        <f>M20*0.17</f>
        <v>47.940000000000005</v>
      </c>
      <c r="O20">
        <f>I20*0.15</f>
        <v>0</v>
      </c>
      <c r="P20">
        <f>ROUND(N20+O20,0)</f>
        <v>48</v>
      </c>
    </row>
    <row r="21" spans="1:16" x14ac:dyDescent="0.25">
      <c r="A21" s="12" t="s">
        <v>161</v>
      </c>
      <c r="B21" s="12">
        <v>19</v>
      </c>
      <c r="C21" s="13" t="s">
        <v>162</v>
      </c>
      <c r="D21" s="14">
        <v>91</v>
      </c>
      <c r="E21" s="14">
        <v>85</v>
      </c>
      <c r="F21" s="14">
        <v>86</v>
      </c>
      <c r="G21" s="15"/>
      <c r="H21" s="14"/>
      <c r="I21" s="14"/>
      <c r="J21" s="14"/>
      <c r="M21" s="11">
        <f>D21+E21+F21+G21+H21</f>
        <v>262</v>
      </c>
      <c r="N21">
        <f>M21*0.17</f>
        <v>44.540000000000006</v>
      </c>
      <c r="O21">
        <f>I21*0.15</f>
        <v>0</v>
      </c>
      <c r="P21">
        <f>ROUND(N21+O21,0)</f>
        <v>45</v>
      </c>
    </row>
    <row r="22" spans="1:16" x14ac:dyDescent="0.25">
      <c r="A22" s="12" t="s">
        <v>163</v>
      </c>
      <c r="B22" s="12">
        <v>20</v>
      </c>
      <c r="C22" s="13" t="s">
        <v>164</v>
      </c>
      <c r="D22" s="14">
        <v>91</v>
      </c>
      <c r="E22" s="14">
        <v>86</v>
      </c>
      <c r="F22" s="14">
        <v>91</v>
      </c>
      <c r="G22" s="15"/>
      <c r="H22" s="14"/>
      <c r="I22" s="14"/>
      <c r="J22" s="14"/>
      <c r="M22" s="11">
        <f>D22+E22+F22+G22+H22</f>
        <v>268</v>
      </c>
      <c r="N22">
        <f>M22*0.17</f>
        <v>45.56</v>
      </c>
      <c r="O22">
        <f>I22*0.15</f>
        <v>0</v>
      </c>
      <c r="P22">
        <f>ROUND(N22+O22,0)</f>
        <v>46</v>
      </c>
    </row>
    <row r="23" spans="1:16" x14ac:dyDescent="0.25">
      <c r="A23" s="12" t="s">
        <v>165</v>
      </c>
      <c r="B23" s="12">
        <v>21</v>
      </c>
      <c r="C23" s="13" t="s">
        <v>166</v>
      </c>
      <c r="D23" s="14">
        <v>93</v>
      </c>
      <c r="E23" s="14">
        <v>89</v>
      </c>
      <c r="F23" s="14">
        <v>91</v>
      </c>
      <c r="G23" s="15"/>
      <c r="H23" s="14"/>
      <c r="I23" s="14"/>
      <c r="J23" s="14"/>
      <c r="M23" s="11">
        <f>D23+E23+F23+G23+H23</f>
        <v>273</v>
      </c>
      <c r="N23">
        <f>M23*0.17</f>
        <v>46.410000000000004</v>
      </c>
      <c r="O23">
        <f>I23*0.15</f>
        <v>0</v>
      </c>
      <c r="P23">
        <f>ROUND(N23+O23,0)</f>
        <v>46</v>
      </c>
    </row>
    <row r="24" spans="1:16" x14ac:dyDescent="0.25">
      <c r="A24" s="12" t="s">
        <v>167</v>
      </c>
      <c r="B24" s="12">
        <v>22</v>
      </c>
      <c r="C24" s="13" t="s">
        <v>168</v>
      </c>
      <c r="D24" s="14">
        <v>91</v>
      </c>
      <c r="E24" s="14">
        <v>84</v>
      </c>
      <c r="F24" s="14">
        <v>91</v>
      </c>
      <c r="G24" s="15"/>
      <c r="H24" s="14"/>
      <c r="I24" s="14"/>
      <c r="J24" s="14"/>
      <c r="M24" s="11">
        <f>D24+E24+F24+G24+H24</f>
        <v>266</v>
      </c>
      <c r="N24">
        <f>M24*0.17</f>
        <v>45.220000000000006</v>
      </c>
      <c r="O24">
        <f>I24*0.15</f>
        <v>0</v>
      </c>
      <c r="P24">
        <f>ROUND(N24+O24,0)</f>
        <v>45</v>
      </c>
    </row>
    <row r="25" spans="1:16" x14ac:dyDescent="0.25">
      <c r="A25" s="12" t="s">
        <v>169</v>
      </c>
      <c r="B25" s="12">
        <v>23</v>
      </c>
      <c r="C25" s="13" t="s">
        <v>170</v>
      </c>
      <c r="D25" s="14">
        <v>91</v>
      </c>
      <c r="E25" s="14">
        <v>86</v>
      </c>
      <c r="F25" s="14">
        <v>95</v>
      </c>
      <c r="G25" s="15"/>
      <c r="H25" s="14"/>
      <c r="I25" s="14"/>
      <c r="J25" s="14"/>
      <c r="M25" s="11">
        <f>D25+E25+F25+G25+H25</f>
        <v>272</v>
      </c>
      <c r="N25">
        <f>M25*0.17</f>
        <v>46.24</v>
      </c>
      <c r="O25">
        <f>I25*0.15</f>
        <v>0</v>
      </c>
      <c r="P25">
        <f>ROUND(N25+O25,0)</f>
        <v>46</v>
      </c>
    </row>
    <row r="26" spans="1:16" x14ac:dyDescent="0.25">
      <c r="A26" s="12" t="s">
        <v>171</v>
      </c>
      <c r="B26" s="12">
        <v>24</v>
      </c>
      <c r="C26" s="13" t="s">
        <v>172</v>
      </c>
      <c r="D26" s="14">
        <v>89</v>
      </c>
      <c r="E26" s="14">
        <v>74</v>
      </c>
      <c r="F26" s="14">
        <v>88</v>
      </c>
      <c r="G26" s="15"/>
      <c r="H26" s="14"/>
      <c r="I26" s="14"/>
      <c r="J26" s="14"/>
      <c r="M26" s="11">
        <f>D26+E26+F26+G26+H26</f>
        <v>251</v>
      </c>
      <c r="N26">
        <f>M26*0.17</f>
        <v>42.67</v>
      </c>
      <c r="O26">
        <f>I26*0.15</f>
        <v>0</v>
      </c>
      <c r="P26">
        <f>ROUND(N26+O26,0)</f>
        <v>43</v>
      </c>
    </row>
    <row r="27" spans="1:16" x14ac:dyDescent="0.25">
      <c r="A27" s="12" t="s">
        <v>173</v>
      </c>
      <c r="B27" s="12">
        <v>25</v>
      </c>
      <c r="C27" s="13" t="s">
        <v>174</v>
      </c>
      <c r="D27" s="14">
        <v>77</v>
      </c>
      <c r="E27" s="14">
        <v>88</v>
      </c>
      <c r="F27" s="14">
        <v>88</v>
      </c>
      <c r="G27" s="15"/>
      <c r="H27" s="14"/>
      <c r="I27" s="14"/>
      <c r="J27" s="14"/>
      <c r="M27" s="11">
        <f>D27+E27+F27+G27+H27</f>
        <v>253</v>
      </c>
      <c r="N27">
        <f>M27*0.17</f>
        <v>43.010000000000005</v>
      </c>
      <c r="O27">
        <f>I27*0.15</f>
        <v>0</v>
      </c>
      <c r="P27">
        <f>ROUND(N27+O27,0)</f>
        <v>43</v>
      </c>
    </row>
    <row r="28" spans="1:16" x14ac:dyDescent="0.25">
      <c r="A28" s="12" t="s">
        <v>175</v>
      </c>
      <c r="B28" s="12">
        <v>26</v>
      </c>
      <c r="C28" s="13" t="s">
        <v>176</v>
      </c>
      <c r="D28" s="14">
        <v>86</v>
      </c>
      <c r="E28" s="14">
        <v>80</v>
      </c>
      <c r="F28" s="14">
        <v>83</v>
      </c>
      <c r="G28" s="15"/>
      <c r="H28" s="14"/>
      <c r="I28" s="14"/>
      <c r="J28" s="14"/>
      <c r="M28" s="11">
        <f>D28+E28+F28+G28+H28</f>
        <v>249</v>
      </c>
      <c r="N28">
        <f>M28*0.17</f>
        <v>42.330000000000005</v>
      </c>
      <c r="O28">
        <f>I28*0.15</f>
        <v>0</v>
      </c>
      <c r="P28">
        <f>ROUND(N28+O28,0)</f>
        <v>42</v>
      </c>
    </row>
    <row r="29" spans="1:16" x14ac:dyDescent="0.25">
      <c r="A29" s="12" t="s">
        <v>177</v>
      </c>
      <c r="B29" s="12">
        <v>27</v>
      </c>
      <c r="C29" s="13" t="s">
        <v>178</v>
      </c>
      <c r="D29" s="14">
        <v>65</v>
      </c>
      <c r="E29" s="14">
        <v>74</v>
      </c>
      <c r="F29" s="14">
        <v>75</v>
      </c>
      <c r="G29" s="15"/>
      <c r="H29" s="14"/>
      <c r="I29" s="14"/>
      <c r="J29" s="14"/>
      <c r="M29" s="11">
        <f>D29+E29+F29+G29+H29</f>
        <v>214</v>
      </c>
      <c r="N29">
        <f>M29*0.17</f>
        <v>36.380000000000003</v>
      </c>
      <c r="O29">
        <f>I29*0.15</f>
        <v>0</v>
      </c>
      <c r="P29">
        <f>ROUND(N29+O29,0)</f>
        <v>36</v>
      </c>
    </row>
    <row r="30" spans="1:16" x14ac:dyDescent="0.25">
      <c r="A30" s="12" t="s">
        <v>179</v>
      </c>
      <c r="B30" s="12">
        <v>28</v>
      </c>
      <c r="C30" s="13" t="s">
        <v>180</v>
      </c>
      <c r="D30" s="14">
        <v>94</v>
      </c>
      <c r="E30" s="14">
        <v>88</v>
      </c>
      <c r="F30" s="14">
        <v>82</v>
      </c>
      <c r="G30" s="15"/>
      <c r="H30" s="14"/>
      <c r="I30" s="14"/>
      <c r="J30" s="14"/>
      <c r="M30" s="11">
        <f>D30+E30+F30+G30+H30</f>
        <v>264</v>
      </c>
      <c r="N30">
        <f>M30*0.17</f>
        <v>44.88</v>
      </c>
      <c r="O30">
        <f>I30*0.15</f>
        <v>0</v>
      </c>
      <c r="P30">
        <f>ROUND(N30+O30,0)</f>
        <v>45</v>
      </c>
    </row>
  </sheetData>
  <sheetProtection algorithmName="SHA-512" hashValue="XoNlVDt6pgxwVdcYBLNU24j32l3vfVZYwMuMwknOXHyW0s7yNPJutYYrIJP43L0Kor+YLs43keOLlX0VcUu2fQ==" saltValue="2aC2Ez6EoH9UdXxvd6VNYA==" spinCount="100000" sheet="1" objects="1" scenarios="1"/>
  <dataValidations count="28">
    <dataValidation type="whole" allowBlank="1" showInputMessage="1" showErrorMessage="1" errorTitle="Valor fuera de rango" error="Ingrese un valor correcto" sqref="G3" xr:uid="{A12F8EB2-A0D1-4246-971D-D95B0C732DB8}">
      <formula1>0</formula1>
      <formula2>100</formula2>
    </dataValidation>
    <dataValidation type="whole" allowBlank="1" showInputMessage="1" showErrorMessage="1" errorTitle="Valor fuera de rango" error="Ingrese un valor correcto" sqref="G4" xr:uid="{3D6D5DCC-1F9C-425D-8880-53DFD72C7043}">
      <formula1>0</formula1>
      <formula2>100</formula2>
    </dataValidation>
    <dataValidation type="whole" allowBlank="1" showInputMessage="1" showErrorMessage="1" errorTitle="Valor fuera de rango" error="Ingrese un valor correcto" sqref="G5" xr:uid="{68FE4AF3-8FA4-4F1D-A4CB-7E2F5ADC1944}">
      <formula1>0</formula1>
      <formula2>100</formula2>
    </dataValidation>
    <dataValidation type="whole" allowBlank="1" showInputMessage="1" showErrorMessage="1" errorTitle="Valor fuera de rango" error="Ingrese un valor correcto" sqref="G6" xr:uid="{0CA4141D-9A21-4C3B-9A20-F1C1F5BB2AF8}">
      <formula1>0</formula1>
      <formula2>100</formula2>
    </dataValidation>
    <dataValidation type="whole" allowBlank="1" showInputMessage="1" showErrorMessage="1" errorTitle="Valor fuera de rango" error="Ingrese un valor correcto" sqref="G7" xr:uid="{A1DAE911-FB2C-474B-85AE-5AA75CF0BD8B}">
      <formula1>0</formula1>
      <formula2>100</formula2>
    </dataValidation>
    <dataValidation type="whole" allowBlank="1" showInputMessage="1" showErrorMessage="1" errorTitle="Valor fuera de rango" error="Ingrese un valor correcto" sqref="G8" xr:uid="{1AB9EA01-6269-4AE9-A5F7-59432BFB238D}">
      <formula1>0</formula1>
      <formula2>100</formula2>
    </dataValidation>
    <dataValidation type="whole" allowBlank="1" showInputMessage="1" showErrorMessage="1" errorTitle="Valor fuera de rango" error="Ingrese un valor correcto" sqref="G9" xr:uid="{21E3B18B-660A-4857-8EA1-B23E6AA461C2}">
      <formula1>0</formula1>
      <formula2>100</formula2>
    </dataValidation>
    <dataValidation type="whole" allowBlank="1" showInputMessage="1" showErrorMessage="1" errorTitle="Valor fuera de rango" error="Ingrese un valor correcto" sqref="G10" xr:uid="{7694CC51-ECF7-4D88-8D69-DEB85A78F3BD}">
      <formula1>0</formula1>
      <formula2>100</formula2>
    </dataValidation>
    <dataValidation type="whole" allowBlank="1" showInputMessage="1" showErrorMessage="1" errorTitle="Valor fuera de rango" error="Ingrese un valor correcto" sqref="G11" xr:uid="{A82895E2-117D-44A0-AE97-B85EBF91B776}">
      <formula1>0</formula1>
      <formula2>100</formula2>
    </dataValidation>
    <dataValidation type="whole" allowBlank="1" showInputMessage="1" showErrorMessage="1" errorTitle="Valor fuera de rango" error="Ingrese un valor correcto" sqref="G12" xr:uid="{9FA19949-A64E-4BEA-AB3E-23B06925BD87}">
      <formula1>0</formula1>
      <formula2>100</formula2>
    </dataValidation>
    <dataValidation type="whole" allowBlank="1" showInputMessage="1" showErrorMessage="1" errorTitle="Valor fuera de rango" error="Ingrese un valor correcto" sqref="G13" xr:uid="{D8DBE15B-EF68-4893-8504-05CA08CF0366}">
      <formula1>0</formula1>
      <formula2>100</formula2>
    </dataValidation>
    <dataValidation type="whole" allowBlank="1" showInputMessage="1" showErrorMessage="1" errorTitle="Valor fuera de rango" error="Ingrese un valor correcto" sqref="G14" xr:uid="{C717BF22-8C1C-44B5-B09F-6E934E64B5AB}">
      <formula1>0</formula1>
      <formula2>100</formula2>
    </dataValidation>
    <dataValidation type="whole" allowBlank="1" showInputMessage="1" showErrorMessage="1" errorTitle="Valor fuera de rango" error="Ingrese un valor correcto" sqref="G15" xr:uid="{C1581F05-B586-4990-B4E8-D69C0E718F0F}">
      <formula1>0</formula1>
      <formula2>100</formula2>
    </dataValidation>
    <dataValidation type="whole" allowBlank="1" showInputMessage="1" showErrorMessage="1" errorTitle="Valor fuera de rango" error="Ingrese un valor correcto" sqref="G16" xr:uid="{66313DF8-2024-4C78-8DE6-BCDAC3953570}">
      <formula1>0</formula1>
      <formula2>100</formula2>
    </dataValidation>
    <dataValidation type="whole" allowBlank="1" showInputMessage="1" showErrorMessage="1" errorTitle="Valor fuera de rango" error="Ingrese un valor correcto" sqref="G17" xr:uid="{2C3485F8-228E-4502-8BF9-98D62B996694}">
      <formula1>0</formula1>
      <formula2>100</formula2>
    </dataValidation>
    <dataValidation type="whole" allowBlank="1" showInputMessage="1" showErrorMessage="1" errorTitle="Valor fuera de rango" error="Ingrese un valor correcto" sqref="G18" xr:uid="{6ECE7C2D-A94F-440C-B6E6-4C6B53AF28D7}">
      <formula1>0</formula1>
      <formula2>100</formula2>
    </dataValidation>
    <dataValidation type="whole" allowBlank="1" showInputMessage="1" showErrorMessage="1" errorTitle="Valor fuera de rango" error="Ingrese un valor correcto" sqref="G19" xr:uid="{6FBF7852-A5BA-4406-A1C7-160D9E611BD3}">
      <formula1>0</formula1>
      <formula2>100</formula2>
    </dataValidation>
    <dataValidation type="whole" allowBlank="1" showInputMessage="1" showErrorMessage="1" errorTitle="Valor fuera de rango" error="Ingrese un valor correcto" sqref="G20" xr:uid="{DE29FDB8-559D-4DFD-8346-CCD8298ECC7C}">
      <formula1>0</formula1>
      <formula2>100</formula2>
    </dataValidation>
    <dataValidation type="whole" allowBlank="1" showInputMessage="1" showErrorMessage="1" errorTitle="Valor fuera de rango" error="Ingrese un valor correcto" sqref="G21" xr:uid="{7E523C47-29B2-411E-A234-82D7A3EE3007}">
      <formula1>0</formula1>
      <formula2>100</formula2>
    </dataValidation>
    <dataValidation type="whole" allowBlank="1" showInputMessage="1" showErrorMessage="1" errorTitle="Valor fuera de rango" error="Ingrese un valor correcto" sqref="G22" xr:uid="{8E0EE251-E089-4DA5-B6A0-13597C8961FE}">
      <formula1>0</formula1>
      <formula2>100</formula2>
    </dataValidation>
    <dataValidation type="whole" allowBlank="1" showInputMessage="1" showErrorMessage="1" errorTitle="Valor fuera de rango" error="Ingrese un valor correcto" sqref="G23" xr:uid="{A269B4ED-6C96-4094-A273-EF33DEB53399}">
      <formula1>0</formula1>
      <formula2>100</formula2>
    </dataValidation>
    <dataValidation type="whole" allowBlank="1" showInputMessage="1" showErrorMessage="1" errorTitle="Valor fuera de rango" error="Ingrese un valor correcto" sqref="G24" xr:uid="{4F604902-C9B9-4C06-B2C1-4B38322E6595}">
      <formula1>0</formula1>
      <formula2>100</formula2>
    </dataValidation>
    <dataValidation type="whole" allowBlank="1" showInputMessage="1" showErrorMessage="1" errorTitle="Valor fuera de rango" error="Ingrese un valor correcto" sqref="G25" xr:uid="{7CCB47AB-CE1F-4CFB-82A7-4FE99D7FCC99}">
      <formula1>0</formula1>
      <formula2>100</formula2>
    </dataValidation>
    <dataValidation type="whole" allowBlank="1" showInputMessage="1" showErrorMessage="1" errorTitle="Valor fuera de rango" error="Ingrese un valor correcto" sqref="G26" xr:uid="{52D88F05-3962-4E16-9FC0-0F90015EF451}">
      <formula1>0</formula1>
      <formula2>100</formula2>
    </dataValidation>
    <dataValidation type="whole" allowBlank="1" showInputMessage="1" showErrorMessage="1" errorTitle="Valor fuera de rango" error="Ingrese un valor correcto" sqref="G27" xr:uid="{9D08E8EA-974E-4CD2-AEB1-61CF66B85630}">
      <formula1>0</formula1>
      <formula2>100</formula2>
    </dataValidation>
    <dataValidation type="whole" allowBlank="1" showInputMessage="1" showErrorMessage="1" errorTitle="Valor fuera de rango" error="Ingrese un valor correcto" sqref="G28" xr:uid="{2710210A-9BDA-49F1-AE34-66DA34166B9D}">
      <formula1>0</formula1>
      <formula2>100</formula2>
    </dataValidation>
    <dataValidation type="whole" allowBlank="1" showInputMessage="1" showErrorMessage="1" errorTitle="Valor fuera de rango" error="Ingrese un valor correcto" sqref="G29" xr:uid="{52EDD0A5-C1B6-47A3-A3E1-40BF09792D8D}">
      <formula1>0</formula1>
      <formula2>100</formula2>
    </dataValidation>
    <dataValidation type="whole" allowBlank="1" showInputMessage="1" showErrorMessage="1" errorTitle="Valor fuera de rango" error="Ingrese un valor correcto" sqref="G30" xr:uid="{675F9967-AE22-407D-822F-6AE75DF23559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CIENC024B</vt:lpstr>
      <vt:lpstr>COMUN023A</vt:lpstr>
      <vt:lpstr>COMUN023B</vt:lpstr>
      <vt:lpstr>COMUN023C</vt:lpstr>
      <vt:lpstr>COMUN024A</vt:lpstr>
      <vt:lpstr>COMUN024B</vt:lpstr>
      <vt:lpstr>COMUN024C</vt:lpstr>
      <vt:lpstr>MEDIO023B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2026-07-29T14:55:45Z</dcterms:created>
  <dcterms:modified xsi:type="dcterms:W3CDTF">2026-07-29T14:56:18Z</dcterms:modified>
</cp:coreProperties>
</file>